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Раздел 1" sheetId="1" r:id="rId1"/>
    <sheet name="Лист1" sheetId="2" r:id="rId2"/>
    <sheet name="Допклассификация" sheetId="3" r:id="rId3"/>
  </sheets>
  <definedNames/>
  <calcPr fullCalcOnLoad="1"/>
</workbook>
</file>

<file path=xl/sharedStrings.xml><?xml version="1.0" encoding="utf-8"?>
<sst xmlns="http://schemas.openxmlformats.org/spreadsheetml/2006/main" count="171" uniqueCount="99">
  <si>
    <t>Наименование показателя</t>
  </si>
  <si>
    <t>Сумма</t>
  </si>
  <si>
    <t>Остаток средств на начало текущего финансового года</t>
  </si>
  <si>
    <t>x</t>
  </si>
  <si>
    <t>Остаток средств на конец текущего финансового года</t>
  </si>
  <si>
    <t xml:space="preserve">Доходы, всего: </t>
  </si>
  <si>
    <t>в том числе:</t>
  </si>
  <si>
    <t>доходы от собственности, всего</t>
  </si>
  <si>
    <t>доходы от оказания услуг, работ, компенсации затрат учреждений, всего</t>
  </si>
  <si>
    <t>безвозмездные денежные поступления, всего</t>
  </si>
  <si>
    <t>прочие доходы, всего</t>
  </si>
  <si>
    <t>субсидии на осуществление капитальных вложений</t>
  </si>
  <si>
    <t>прочие поступления, всего</t>
  </si>
  <si>
    <t>из них:</t>
  </si>
  <si>
    <t>увеличение остатков денежных средств за счет возврата дебиторской задолженности прошлых лет</t>
  </si>
  <si>
    <t xml:space="preserve">Расходы, всего </t>
  </si>
  <si>
    <t xml:space="preserve">x 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</si>
  <si>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</si>
  <si>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</si>
  <si>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</si>
  <si>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</si>
  <si>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</si>
  <si>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</t>
  </si>
  <si>
    <t>на иные выплаты работникам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</si>
  <si>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</si>
  <si>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</si>
  <si>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</si>
  <si>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</si>
  <si>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</si>
  <si>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</si>
  <si>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расходы на закупку товаров, работ, услуг, всего</t>
  </si>
  <si>
    <t>закупку товаров, работ, услуг в сфере информационно-коммуникационных технологий</t>
  </si>
  <si>
    <t>прочую закупку товаров, работ и услуг, всего</t>
  </si>
  <si>
    <t xml:space="preserve">Выплаты, уменьшающие доход, всего </t>
  </si>
  <si>
    <t>налог на прибыль</t>
  </si>
  <si>
    <t>налог на добавленную стоимость</t>
  </si>
  <si>
    <t>прочие налоги, уменьшающие доход</t>
  </si>
  <si>
    <t xml:space="preserve">Прочие выплаты, всего </t>
  </si>
  <si>
    <t>возврат в бюджет средств субсидии</t>
  </si>
  <si>
    <t>Код строки</t>
  </si>
  <si>
    <t>за пределами планового периода</t>
  </si>
  <si>
    <t>Код по бюджетной классификации Российской Федерации</t>
  </si>
  <si>
    <t>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</si>
  <si>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t>приобретение объектов недвижимого имущества муниципальным учреждением</t>
  </si>
  <si>
    <t>капитальные вложения в объекты муниципальной собственности, всего</t>
  </si>
  <si>
    <t>закупку товаров, работ, услуг в целях капитального ремонта муниципального имущества</t>
  </si>
  <si>
    <t>субсидии на финансовое обеспечение выполнения муниципального задания за счет средств бюджета Федерального фонда обязательного медицинского страхования</t>
  </si>
  <si>
    <t>строительство (реконструкция) объектов недвижимого имущества муниципальным учреждением</t>
  </si>
  <si>
    <r>
      <t xml:space="preserve">Раздел 1. </t>
    </r>
    <r>
      <rPr>
        <i/>
        <sz val="14"/>
        <color indexed="8"/>
        <rFont val="Times New Roman"/>
        <family val="1"/>
      </rPr>
      <t>Поступления и выплаты</t>
    </r>
  </si>
  <si>
    <t>Аналитический код (КОСГУ)</t>
  </si>
  <si>
    <t>Дополнительная классификация</t>
  </si>
  <si>
    <t>х</t>
  </si>
  <si>
    <t>на 2020 г. текущий финансовый год</t>
  </si>
  <si>
    <t>на 2021 г. первый год планового периода</t>
  </si>
  <si>
    <t>на 2022 г. второй год планового периода</t>
  </si>
  <si>
    <t>Детский сад</t>
  </si>
  <si>
    <t>местный бюджет</t>
  </si>
  <si>
    <t>Школа</t>
  </si>
  <si>
    <t>20220145310</t>
  </si>
  <si>
    <t>Областной бюджет субвенции</t>
  </si>
  <si>
    <t>Учебные расходы областной бюджет</t>
  </si>
  <si>
    <t>20220245400</t>
  </si>
  <si>
    <t>Субсидии на питание обл.бюд.</t>
  </si>
  <si>
    <t>Антитеррор (местный бюд.)</t>
  </si>
  <si>
    <t>Антитеррор (мест.бюд.)</t>
  </si>
  <si>
    <t>Компенсация питание 10 руб.</t>
  </si>
  <si>
    <t>Оздоровление</t>
  </si>
  <si>
    <t>КБК</t>
  </si>
  <si>
    <t>целевые субсидии</t>
  </si>
  <si>
    <t>Услуи связи</t>
  </si>
  <si>
    <t>Коммунальные услуги</t>
  </si>
  <si>
    <t>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</si>
  <si>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</si>
  <si>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</si>
  <si>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</si>
  <si>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доходы-расходы</t>
  </si>
  <si>
    <t>Услуги страхования</t>
  </si>
  <si>
    <t>МАОУ "Бугалышская СОШ"</t>
  </si>
  <si>
    <r>
      <t xml:space="preserve">по виду поступлений </t>
    </r>
    <r>
      <rPr>
        <u val="single"/>
        <sz val="11"/>
        <rFont val="Times New Roman"/>
        <family val="1"/>
      </rPr>
      <t>субсидия на выполнение муниципального задания, субсидии на иные цели (ц</t>
    </r>
    <r>
      <rPr>
        <sz val="11"/>
        <rFont val="Times New Roman"/>
        <family val="1"/>
      </rPr>
      <t>елевые субсидии, бюджетные инвестиции, средства от приносящей доход деятельности)</t>
    </r>
  </si>
  <si>
    <t>Наименование показателя *</t>
  </si>
  <si>
    <t>КОСГУ</t>
  </si>
  <si>
    <t>Сумма изменений (+;-), руб.</t>
  </si>
  <si>
    <t>Обоснования и расчеты по вносимым изменениям</t>
  </si>
  <si>
    <t>Планируемый остаток средств на начало планируемого финансового года</t>
  </si>
  <si>
    <t>Х</t>
  </si>
  <si>
    <t>Поступления всего</t>
  </si>
  <si>
    <t>Выплаты всего:</t>
  </si>
  <si>
    <t>Планируемый остаток средств на конец планируемого финансового года</t>
  </si>
  <si>
    <t xml:space="preserve">       Директор ОУ:</t>
  </si>
  <si>
    <t>Г.А. Закирова</t>
  </si>
  <si>
    <t>Главный бухгалтер:</t>
  </si>
  <si>
    <t>И.З. Садыков</t>
  </si>
  <si>
    <t>IV. Сведения о вносимых изменениях №1</t>
  </si>
  <si>
    <t>на " 17 " января 2019г.</t>
  </si>
  <si>
    <t>с ГСМ</t>
  </si>
  <si>
    <t>на госпошлину на переоформление лицензии</t>
  </si>
  <si>
    <t>на</t>
  </si>
  <si>
    <t>17 января</t>
  </si>
  <si>
    <t>2020г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</si>
</sst>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9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1"/>
      <name val="Times New Roman"/>
      <family val="1"/>
    </font>
    <font>
      <b/>
      <sz val="10"/>
      <name val="Arial Cyr"/>
      <family val="0"/>
    </font>
    <font>
      <u val="single"/>
      <sz val="11"/>
      <name val="Times New Roman"/>
      <family val="1"/>
    </font>
    <font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 inden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left" vertical="center" wrapText="1" indent="1"/>
    </xf>
    <xf numFmtId="0" fontId="1" fillId="20" borderId="10" xfId="0" applyFont="1" applyFill="1" applyBorder="1" applyAlignment="1">
      <alignment horizontal="left" vertical="center" wrapText="1" indent="1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3" fillId="20" borderId="10" xfId="0" applyFont="1" applyFill="1" applyBorder="1" applyAlignment="1">
      <alignment horizontal="center" vertical="center" wrapText="1"/>
    </xf>
    <xf numFmtId="4" fontId="1" fillId="20" borderId="10" xfId="0" applyNumberFormat="1" applyFont="1" applyFill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2" fillId="0" borderId="1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justify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left" vertical="center" wrapText="1" inden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5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vertical="top" wrapText="1"/>
    </xf>
    <xf numFmtId="0" fontId="2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4" fontId="7" fillId="0" borderId="10" xfId="0" applyNumberFormat="1" applyFont="1" applyBorder="1" applyAlignment="1">
      <alignment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4" fontId="25" fillId="0" borderId="10" xfId="0" applyNumberFormat="1" applyFont="1" applyBorder="1" applyAlignment="1">
      <alignment vertical="top" wrapText="1"/>
    </xf>
    <xf numFmtId="0" fontId="25" fillId="0" borderId="32" xfId="0" applyFont="1" applyBorder="1" applyAlignment="1">
      <alignment horizontal="center" vertical="top" wrapText="1"/>
    </xf>
    <xf numFmtId="0" fontId="25" fillId="0" borderId="34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32" xfId="0" applyFont="1" applyBorder="1" applyAlignment="1">
      <alignment vertical="top" wrapText="1"/>
    </xf>
    <xf numFmtId="0" fontId="6" fillId="0" borderId="34" xfId="0" applyFont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0" fontId="25" fillId="0" borderId="32" xfId="0" applyFont="1" applyBorder="1" applyAlignment="1">
      <alignment horizontal="left" vertical="top" wrapText="1"/>
    </xf>
    <xf numFmtId="0" fontId="25" fillId="0" borderId="34" xfId="0" applyFont="1" applyBorder="1" applyAlignment="1">
      <alignment horizontal="left" vertical="top" wrapText="1"/>
    </xf>
    <xf numFmtId="0" fontId="25" fillId="0" borderId="33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63/" TargetMode="External" /><Relationship Id="rId2" Type="http://schemas.openxmlformats.org/officeDocument/2006/relationships/image" Target="https://www.gosfinansy.ru/system/content/image/21/1/576364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99</xdr:row>
      <xdr:rowOff>0</xdr:rowOff>
    </xdr:from>
    <xdr:to>
      <xdr:col>0</xdr:col>
      <xdr:colOff>104775</xdr:colOff>
      <xdr:row>99</xdr:row>
      <xdr:rowOff>19050</xdr:rowOff>
    </xdr:to>
    <xdr:pic>
      <xdr:nvPicPr>
        <xdr:cNvPr id="1" name="Рисунок 8" descr="Описание: https://www.gosfinansy.ru/system/content/image/21/1/576363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00990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104775</xdr:colOff>
      <xdr:row>104</xdr:row>
      <xdr:rowOff>19050</xdr:rowOff>
    </xdr:to>
    <xdr:pic>
      <xdr:nvPicPr>
        <xdr:cNvPr id="2" name="Рисунок 11" descr="Описание: https://www.gosfinansy.ru/system/content/image/21/1/576364/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0" y="30737175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zoomScalePageLayoutView="0" workbookViewId="0" topLeftCell="A1">
      <selection activeCell="J4" sqref="J4:J9"/>
    </sheetView>
  </sheetViews>
  <sheetFormatPr defaultColWidth="9.140625" defaultRowHeight="15"/>
  <cols>
    <col min="1" max="1" width="4.57421875" style="0" customWidth="1"/>
    <col min="2" max="2" width="6.140625" style="0" customWidth="1"/>
    <col min="6" max="6" width="7.57421875" style="0" customWidth="1"/>
    <col min="7" max="7" width="12.57421875" style="0" customWidth="1"/>
    <col min="8" max="8" width="10.28125" style="0" customWidth="1"/>
    <col min="9" max="9" width="17.140625" style="0" customWidth="1"/>
    <col min="10" max="10" width="13.140625" style="0" customWidth="1"/>
    <col min="11" max="11" width="13.28125" style="0" customWidth="1"/>
    <col min="12" max="12" width="13.7109375" style="0" customWidth="1"/>
    <col min="13" max="13" width="11.28125" style="0" customWidth="1"/>
    <col min="14" max="14" width="11.421875" style="0" bestFit="1" customWidth="1"/>
    <col min="15" max="15" width="14.28125" style="0" customWidth="1"/>
    <col min="16" max="16" width="12.421875" style="0" customWidth="1"/>
  </cols>
  <sheetData>
    <row r="1" spans="1:13" ht="18.75">
      <c r="A1" s="69" t="s">
        <v>48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5">
      <c r="A2" s="1"/>
      <c r="B2" s="1"/>
      <c r="C2" s="1"/>
      <c r="D2" s="1"/>
      <c r="E2" s="1"/>
      <c r="G2" s="1" t="s">
        <v>96</v>
      </c>
      <c r="H2" s="1" t="s">
        <v>97</v>
      </c>
      <c r="I2" s="1" t="s">
        <v>98</v>
      </c>
      <c r="J2" s="1"/>
      <c r="K2" s="1"/>
      <c r="L2" s="1"/>
      <c r="M2" s="1"/>
    </row>
    <row r="3" spans="1:13" ht="15.75">
      <c r="A3" s="39" t="s">
        <v>0</v>
      </c>
      <c r="B3" s="39"/>
      <c r="C3" s="39"/>
      <c r="D3" s="39"/>
      <c r="E3" s="39"/>
      <c r="F3" s="39" t="s">
        <v>39</v>
      </c>
      <c r="G3" s="39" t="s">
        <v>41</v>
      </c>
      <c r="H3" s="39" t="s">
        <v>49</v>
      </c>
      <c r="I3" s="39" t="s">
        <v>50</v>
      </c>
      <c r="J3" s="39" t="s">
        <v>1</v>
      </c>
      <c r="K3" s="39"/>
      <c r="L3" s="39"/>
      <c r="M3" s="39"/>
    </row>
    <row r="4" spans="1:13" ht="15.75" customHeight="1">
      <c r="A4" s="39"/>
      <c r="B4" s="39"/>
      <c r="C4" s="39"/>
      <c r="D4" s="39"/>
      <c r="E4" s="39"/>
      <c r="F4" s="39"/>
      <c r="G4" s="39"/>
      <c r="H4" s="39"/>
      <c r="I4" s="39"/>
      <c r="J4" s="39" t="s">
        <v>52</v>
      </c>
      <c r="K4" s="39" t="s">
        <v>53</v>
      </c>
      <c r="L4" s="39" t="s">
        <v>54</v>
      </c>
      <c r="M4" s="39" t="s">
        <v>40</v>
      </c>
    </row>
    <row r="5" spans="1:13" ht="1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1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3" ht="15.7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ht="15.75">
      <c r="A10" s="39">
        <v>1</v>
      </c>
      <c r="B10" s="39"/>
      <c r="C10" s="39"/>
      <c r="D10" s="39"/>
      <c r="E10" s="39"/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</row>
    <row r="11" spans="1:13" ht="15.75" customHeight="1">
      <c r="A11" s="67" t="s">
        <v>2</v>
      </c>
      <c r="B11" s="67"/>
      <c r="C11" s="67"/>
      <c r="D11" s="67"/>
      <c r="E11" s="67"/>
      <c r="F11" s="39">
        <v>1</v>
      </c>
      <c r="G11" s="39" t="s">
        <v>3</v>
      </c>
      <c r="H11" s="41" t="s">
        <v>51</v>
      </c>
      <c r="I11" s="68" t="s">
        <v>3</v>
      </c>
      <c r="J11" s="38"/>
      <c r="K11" s="38"/>
      <c r="L11" s="38"/>
      <c r="M11" s="38"/>
    </row>
    <row r="12" spans="1:13" ht="15.75" customHeight="1">
      <c r="A12" s="67"/>
      <c r="B12" s="67"/>
      <c r="C12" s="67"/>
      <c r="D12" s="67"/>
      <c r="E12" s="67"/>
      <c r="F12" s="39"/>
      <c r="G12" s="39"/>
      <c r="H12" s="42"/>
      <c r="I12" s="68"/>
      <c r="J12" s="38"/>
      <c r="K12" s="38"/>
      <c r="L12" s="38"/>
      <c r="M12" s="38"/>
    </row>
    <row r="13" spans="1:13" ht="15.75" customHeight="1">
      <c r="A13" s="67" t="s">
        <v>4</v>
      </c>
      <c r="B13" s="67"/>
      <c r="C13" s="67"/>
      <c r="D13" s="67"/>
      <c r="E13" s="67"/>
      <c r="F13" s="39">
        <v>2</v>
      </c>
      <c r="G13" s="39" t="s">
        <v>3</v>
      </c>
      <c r="H13" s="41" t="s">
        <v>51</v>
      </c>
      <c r="I13" s="68" t="s">
        <v>3</v>
      </c>
      <c r="J13" s="38"/>
      <c r="K13" s="38"/>
      <c r="L13" s="38"/>
      <c r="M13" s="38"/>
    </row>
    <row r="14" spans="1:13" ht="15.75" customHeight="1">
      <c r="A14" s="67"/>
      <c r="B14" s="67"/>
      <c r="C14" s="67"/>
      <c r="D14" s="67"/>
      <c r="E14" s="67"/>
      <c r="F14" s="39"/>
      <c r="G14" s="39"/>
      <c r="H14" s="42"/>
      <c r="I14" s="68"/>
      <c r="J14" s="38"/>
      <c r="K14" s="38"/>
      <c r="L14" s="38"/>
      <c r="M14" s="38"/>
    </row>
    <row r="15" spans="1:13" ht="15.75">
      <c r="A15" s="40" t="s">
        <v>5</v>
      </c>
      <c r="B15" s="40"/>
      <c r="C15" s="40"/>
      <c r="D15" s="40"/>
      <c r="E15" s="40"/>
      <c r="F15" s="18">
        <v>1000</v>
      </c>
      <c r="G15" s="15"/>
      <c r="H15" s="15"/>
      <c r="I15" s="15"/>
      <c r="J15" s="19">
        <f>J17+J19+J31+J39</f>
        <v>47540231</v>
      </c>
      <c r="K15" s="19">
        <f>K17+K19+K31+K39</f>
        <v>48530496</v>
      </c>
      <c r="L15" s="19">
        <f>L17+L19+L31+L39</f>
        <v>50518525</v>
      </c>
      <c r="M15" s="15"/>
    </row>
    <row r="16" spans="1:13" ht="15.75" customHeight="1">
      <c r="A16" s="20" t="s">
        <v>6</v>
      </c>
      <c r="B16" s="21"/>
      <c r="C16" s="21"/>
      <c r="D16" s="21"/>
      <c r="E16" s="22"/>
      <c r="F16" s="6"/>
      <c r="G16" s="6"/>
      <c r="H16" s="6"/>
      <c r="I16" s="15"/>
      <c r="J16" s="6"/>
      <c r="K16" s="6"/>
      <c r="L16" s="6"/>
      <c r="M16" s="6"/>
    </row>
    <row r="17" spans="1:13" ht="15.75" customHeight="1">
      <c r="A17" s="35" t="s">
        <v>7</v>
      </c>
      <c r="B17" s="36"/>
      <c r="C17" s="36"/>
      <c r="D17" s="36"/>
      <c r="E17" s="37"/>
      <c r="F17" s="4">
        <v>1100</v>
      </c>
      <c r="G17" s="4">
        <v>120</v>
      </c>
      <c r="H17" s="4"/>
      <c r="I17" s="15"/>
      <c r="J17" s="6"/>
      <c r="K17" s="6"/>
      <c r="L17" s="6"/>
      <c r="M17" s="6"/>
    </row>
    <row r="18" spans="1:13" ht="15.75" customHeight="1">
      <c r="A18" s="20" t="s">
        <v>6</v>
      </c>
      <c r="B18" s="21"/>
      <c r="C18" s="21"/>
      <c r="D18" s="21"/>
      <c r="E18" s="22"/>
      <c r="F18" s="4">
        <v>1110</v>
      </c>
      <c r="G18" s="6"/>
      <c r="H18" s="6"/>
      <c r="I18" s="15"/>
      <c r="J18" s="6"/>
      <c r="K18" s="6"/>
      <c r="L18" s="6"/>
      <c r="M18" s="6"/>
    </row>
    <row r="19" spans="1:13" ht="47.25" customHeight="1">
      <c r="A19" s="35" t="s">
        <v>8</v>
      </c>
      <c r="B19" s="36"/>
      <c r="C19" s="36"/>
      <c r="D19" s="36"/>
      <c r="E19" s="37"/>
      <c r="F19" s="4">
        <v>1200</v>
      </c>
      <c r="G19" s="4">
        <v>130</v>
      </c>
      <c r="H19" s="4"/>
      <c r="I19" s="15"/>
      <c r="J19" s="14">
        <f>J21+J22+J23+J24+J25+J26+J27</f>
        <v>44804879</v>
      </c>
      <c r="K19" s="14">
        <f>K21+K22+K23+K24+K25+K26+K27</f>
        <v>46478136</v>
      </c>
      <c r="L19" s="14">
        <f>L21+L22+L23+L24+L25+L26+L27</f>
        <v>48556165</v>
      </c>
      <c r="M19" s="6"/>
    </row>
    <row r="20" spans="1:13" ht="15.75" customHeight="1">
      <c r="A20" s="20" t="s">
        <v>6</v>
      </c>
      <c r="B20" s="21"/>
      <c r="C20" s="21"/>
      <c r="D20" s="21"/>
      <c r="E20" s="22"/>
      <c r="F20" s="6"/>
      <c r="G20" s="6"/>
      <c r="H20" s="6"/>
      <c r="I20" s="15"/>
      <c r="J20" s="6"/>
      <c r="K20" s="6"/>
      <c r="L20" s="6"/>
      <c r="M20" s="6"/>
    </row>
    <row r="21" spans="1:13" ht="15.75" customHeight="1">
      <c r="A21" s="43" t="s">
        <v>42</v>
      </c>
      <c r="B21" s="44"/>
      <c r="C21" s="44"/>
      <c r="D21" s="44"/>
      <c r="E21" s="45"/>
      <c r="F21" s="4">
        <v>1210</v>
      </c>
      <c r="G21" s="4">
        <v>130</v>
      </c>
      <c r="H21" s="6"/>
      <c r="I21" s="15">
        <v>20220145310</v>
      </c>
      <c r="J21" s="14">
        <v>30257331</v>
      </c>
      <c r="K21" s="14">
        <v>31901029</v>
      </c>
      <c r="L21" s="14">
        <v>33887468</v>
      </c>
      <c r="M21" s="6"/>
    </row>
    <row r="22" spans="1:13" ht="15.75" customHeight="1">
      <c r="A22" s="46"/>
      <c r="B22" s="47"/>
      <c r="C22" s="47"/>
      <c r="D22" s="47"/>
      <c r="E22" s="48"/>
      <c r="F22" s="4">
        <v>1210</v>
      </c>
      <c r="G22" s="4">
        <v>130</v>
      </c>
      <c r="H22" s="6"/>
      <c r="I22" s="15">
        <v>20220145320</v>
      </c>
      <c r="J22" s="14">
        <v>669726</v>
      </c>
      <c r="K22" s="14">
        <v>696515</v>
      </c>
      <c r="L22" s="14">
        <v>724375</v>
      </c>
      <c r="M22" s="6"/>
    </row>
    <row r="23" spans="1:13" ht="15.75" customHeight="1">
      <c r="A23" s="46"/>
      <c r="B23" s="47"/>
      <c r="C23" s="47"/>
      <c r="D23" s="47"/>
      <c r="E23" s="48"/>
      <c r="F23" s="4">
        <v>1210</v>
      </c>
      <c r="G23" s="4">
        <v>130</v>
      </c>
      <c r="H23" s="6"/>
      <c r="I23" s="15">
        <v>20220625000</v>
      </c>
      <c r="J23" s="14">
        <v>12309034</v>
      </c>
      <c r="K23" s="14">
        <v>12309034</v>
      </c>
      <c r="L23" s="14">
        <v>12309034</v>
      </c>
      <c r="M23" s="6"/>
    </row>
    <row r="24" spans="1:13" ht="18.75" customHeight="1">
      <c r="A24" s="46"/>
      <c r="B24" s="47"/>
      <c r="C24" s="47"/>
      <c r="D24" s="47"/>
      <c r="E24" s="48"/>
      <c r="F24" s="4">
        <v>1210</v>
      </c>
      <c r="G24" s="4">
        <v>130</v>
      </c>
      <c r="H24" s="6"/>
      <c r="I24" s="15">
        <v>10210145310</v>
      </c>
      <c r="J24" s="14">
        <v>838777</v>
      </c>
      <c r="K24" s="14">
        <v>891300</v>
      </c>
      <c r="L24" s="14">
        <v>954773</v>
      </c>
      <c r="M24" s="6"/>
    </row>
    <row r="25" spans="1:13" ht="18" customHeight="1">
      <c r="A25" s="46"/>
      <c r="B25" s="47"/>
      <c r="C25" s="47"/>
      <c r="D25" s="47"/>
      <c r="E25" s="48"/>
      <c r="F25" s="4">
        <v>1210</v>
      </c>
      <c r="G25" s="4">
        <v>130</v>
      </c>
      <c r="H25" s="6"/>
      <c r="I25" s="15">
        <v>10210145320</v>
      </c>
      <c r="J25" s="14">
        <v>6175</v>
      </c>
      <c r="K25" s="14">
        <v>6422</v>
      </c>
      <c r="L25" s="14">
        <v>6679</v>
      </c>
      <c r="M25" s="6"/>
    </row>
    <row r="26" spans="1:13" ht="19.5" customHeight="1">
      <c r="A26" s="46"/>
      <c r="B26" s="47"/>
      <c r="C26" s="47"/>
      <c r="D26" s="47"/>
      <c r="E26" s="48"/>
      <c r="F26" s="4">
        <v>1210</v>
      </c>
      <c r="G26" s="4">
        <v>130</v>
      </c>
      <c r="H26" s="4"/>
      <c r="I26" s="15">
        <v>10210325000</v>
      </c>
      <c r="J26" s="14">
        <v>73836</v>
      </c>
      <c r="K26" s="14">
        <v>73836</v>
      </c>
      <c r="L26" s="14">
        <v>73836</v>
      </c>
      <c r="M26" s="6"/>
    </row>
    <row r="27" spans="1:13" ht="19.5" customHeight="1">
      <c r="A27" s="49"/>
      <c r="B27" s="50"/>
      <c r="C27" s="50"/>
      <c r="D27" s="50"/>
      <c r="E27" s="51"/>
      <c r="F27" s="4">
        <v>1210</v>
      </c>
      <c r="G27" s="4">
        <v>130</v>
      </c>
      <c r="H27" s="4"/>
      <c r="I27" s="15">
        <v>0</v>
      </c>
      <c r="J27" s="14">
        <v>650000</v>
      </c>
      <c r="K27" s="14">
        <v>600000</v>
      </c>
      <c r="L27" s="14">
        <v>600000</v>
      </c>
      <c r="M27" s="6"/>
    </row>
    <row r="28" spans="1:13" ht="82.5" customHeight="1">
      <c r="A28" s="20" t="s">
        <v>46</v>
      </c>
      <c r="B28" s="21"/>
      <c r="C28" s="21"/>
      <c r="D28" s="21"/>
      <c r="E28" s="22"/>
      <c r="F28" s="4">
        <v>1220</v>
      </c>
      <c r="G28" s="4">
        <v>130</v>
      </c>
      <c r="H28" s="4"/>
      <c r="I28" s="15"/>
      <c r="J28" s="6"/>
      <c r="K28" s="6"/>
      <c r="L28" s="6"/>
      <c r="M28" s="6"/>
    </row>
    <row r="29" spans="1:13" s="10" customFormat="1" ht="31.5" customHeight="1">
      <c r="A29" s="52" t="s">
        <v>9</v>
      </c>
      <c r="B29" s="53"/>
      <c r="C29" s="53"/>
      <c r="D29" s="53"/>
      <c r="E29" s="54"/>
      <c r="F29" s="9">
        <v>1400</v>
      </c>
      <c r="G29" s="9">
        <v>150</v>
      </c>
      <c r="H29" s="9"/>
      <c r="I29" s="15"/>
      <c r="J29" s="8"/>
      <c r="K29" s="8"/>
      <c r="L29" s="8"/>
      <c r="M29" s="8"/>
    </row>
    <row r="30" spans="1:13" s="10" customFormat="1" ht="15.75" customHeight="1">
      <c r="A30" s="55" t="s">
        <v>6</v>
      </c>
      <c r="B30" s="56"/>
      <c r="C30" s="56"/>
      <c r="D30" s="56"/>
      <c r="E30" s="57"/>
      <c r="F30" s="8"/>
      <c r="G30" s="8"/>
      <c r="H30" s="8"/>
      <c r="I30" s="15"/>
      <c r="J30" s="8"/>
      <c r="K30" s="8"/>
      <c r="L30" s="8"/>
      <c r="M30" s="8"/>
    </row>
    <row r="31" spans="1:13" ht="15.75" customHeight="1">
      <c r="A31" s="35" t="s">
        <v>10</v>
      </c>
      <c r="B31" s="36"/>
      <c r="C31" s="36"/>
      <c r="D31" s="36"/>
      <c r="E31" s="37"/>
      <c r="F31" s="4">
        <v>1500</v>
      </c>
      <c r="G31" s="4">
        <v>180</v>
      </c>
      <c r="H31" s="4"/>
      <c r="I31" s="15"/>
      <c r="J31" s="14">
        <f>J33+J34+J35+J36+J37</f>
        <v>2735352</v>
      </c>
      <c r="K31" s="14">
        <f>K33+K34+K35+K36+K37</f>
        <v>2052360</v>
      </c>
      <c r="L31" s="14">
        <f>L33+L34+L35+L36+L37</f>
        <v>1962360</v>
      </c>
      <c r="M31" s="6"/>
    </row>
    <row r="32" spans="1:13" ht="15.75" customHeight="1">
      <c r="A32" s="20" t="s">
        <v>6</v>
      </c>
      <c r="B32" s="21"/>
      <c r="C32" s="21"/>
      <c r="D32" s="21"/>
      <c r="E32" s="22"/>
      <c r="F32" s="6"/>
      <c r="G32" s="6"/>
      <c r="H32" s="6"/>
      <c r="I32" s="15"/>
      <c r="J32" s="6"/>
      <c r="K32" s="6"/>
      <c r="L32" s="6"/>
      <c r="M32" s="6"/>
    </row>
    <row r="33" spans="1:13" ht="15.75" customHeight="1">
      <c r="A33" s="25" t="s">
        <v>68</v>
      </c>
      <c r="B33" s="26"/>
      <c r="C33" s="26"/>
      <c r="D33" s="26"/>
      <c r="E33" s="27"/>
      <c r="F33" s="4">
        <v>1510</v>
      </c>
      <c r="G33" s="4">
        <v>180</v>
      </c>
      <c r="H33" s="6"/>
      <c r="I33" s="15">
        <v>20220245400</v>
      </c>
      <c r="J33" s="14">
        <v>1633760</v>
      </c>
      <c r="K33" s="14">
        <v>1633760</v>
      </c>
      <c r="L33" s="14">
        <v>1633760</v>
      </c>
      <c r="M33" s="6"/>
    </row>
    <row r="34" spans="1:13" ht="15.75" customHeight="1">
      <c r="A34" s="29"/>
      <c r="B34" s="30"/>
      <c r="C34" s="30"/>
      <c r="D34" s="30"/>
      <c r="E34" s="31"/>
      <c r="F34" s="4">
        <v>1510</v>
      </c>
      <c r="G34" s="4">
        <v>180</v>
      </c>
      <c r="H34" s="6"/>
      <c r="I34" s="15">
        <v>20220225000</v>
      </c>
      <c r="J34" s="14">
        <v>62000</v>
      </c>
      <c r="K34" s="14">
        <v>62000</v>
      </c>
      <c r="L34" s="14">
        <v>62000</v>
      </c>
      <c r="M34" s="6"/>
    </row>
    <row r="35" spans="1:13" ht="15.75" customHeight="1">
      <c r="A35" s="29"/>
      <c r="B35" s="30"/>
      <c r="C35" s="30"/>
      <c r="D35" s="30"/>
      <c r="E35" s="31"/>
      <c r="F35" s="4">
        <v>1510</v>
      </c>
      <c r="G35" s="4">
        <v>180</v>
      </c>
      <c r="H35" s="6"/>
      <c r="I35" s="15">
        <v>70240225000</v>
      </c>
      <c r="J35" s="14">
        <v>266600</v>
      </c>
      <c r="K35" s="14">
        <v>266600</v>
      </c>
      <c r="L35" s="14">
        <v>266600</v>
      </c>
      <c r="M35" s="6"/>
    </row>
    <row r="36" spans="1:13" ht="15.75" customHeight="1">
      <c r="A36" s="29"/>
      <c r="B36" s="30"/>
      <c r="C36" s="30"/>
      <c r="D36" s="30"/>
      <c r="E36" s="31"/>
      <c r="F36" s="4">
        <v>1510</v>
      </c>
      <c r="G36" s="4">
        <v>180</v>
      </c>
      <c r="H36" s="6"/>
      <c r="I36" s="15">
        <v>20251525000</v>
      </c>
      <c r="J36" s="14">
        <v>772992</v>
      </c>
      <c r="K36" s="14">
        <v>0</v>
      </c>
      <c r="L36" s="14">
        <v>0</v>
      </c>
      <c r="M36" s="6"/>
    </row>
    <row r="37" spans="1:13" ht="18.75" customHeight="1">
      <c r="A37" s="32"/>
      <c r="B37" s="33"/>
      <c r="C37" s="33"/>
      <c r="D37" s="33"/>
      <c r="E37" s="34"/>
      <c r="F37" s="4">
        <v>1510</v>
      </c>
      <c r="G37" s="4">
        <v>180</v>
      </c>
      <c r="H37" s="4"/>
      <c r="I37" s="15">
        <v>20250125000</v>
      </c>
      <c r="J37" s="14">
        <v>0</v>
      </c>
      <c r="K37" s="14">
        <v>90000</v>
      </c>
      <c r="L37" s="14">
        <v>0</v>
      </c>
      <c r="M37" s="6"/>
    </row>
    <row r="38" spans="1:13" ht="32.25" customHeight="1">
      <c r="A38" s="20" t="s">
        <v>11</v>
      </c>
      <c r="B38" s="21"/>
      <c r="C38" s="21"/>
      <c r="D38" s="21"/>
      <c r="E38" s="22"/>
      <c r="F38" s="4">
        <v>1520</v>
      </c>
      <c r="G38" s="4">
        <v>180</v>
      </c>
      <c r="H38" s="4"/>
      <c r="I38" s="15"/>
      <c r="J38" s="6"/>
      <c r="K38" s="6"/>
      <c r="L38" s="6"/>
      <c r="M38" s="6"/>
    </row>
    <row r="39" spans="1:13" ht="15" customHeight="1">
      <c r="A39" s="35" t="s">
        <v>12</v>
      </c>
      <c r="B39" s="36"/>
      <c r="C39" s="36"/>
      <c r="D39" s="36"/>
      <c r="E39" s="37"/>
      <c r="F39" s="4">
        <v>1980</v>
      </c>
      <c r="G39" s="4" t="s">
        <v>3</v>
      </c>
      <c r="H39" s="4"/>
      <c r="I39" s="15"/>
      <c r="J39" s="6"/>
      <c r="K39" s="6"/>
      <c r="L39" s="6"/>
      <c r="M39" s="6"/>
    </row>
    <row r="40" spans="1:13" ht="15.75" customHeight="1">
      <c r="A40" s="20" t="s">
        <v>13</v>
      </c>
      <c r="B40" s="21"/>
      <c r="C40" s="21"/>
      <c r="D40" s="21"/>
      <c r="E40" s="22"/>
      <c r="F40" s="6"/>
      <c r="G40" s="6"/>
      <c r="H40" s="6"/>
      <c r="I40" s="15"/>
      <c r="J40" s="6"/>
      <c r="K40" s="6"/>
      <c r="L40" s="6"/>
      <c r="M40" s="6"/>
    </row>
    <row r="41" spans="1:13" ht="51.75" customHeight="1">
      <c r="A41" s="20" t="s">
        <v>14</v>
      </c>
      <c r="B41" s="21"/>
      <c r="C41" s="21"/>
      <c r="D41" s="21"/>
      <c r="E41" s="22"/>
      <c r="F41" s="4">
        <v>1981</v>
      </c>
      <c r="G41" s="4">
        <v>510</v>
      </c>
      <c r="H41" s="4"/>
      <c r="I41" s="15"/>
      <c r="J41" s="6"/>
      <c r="K41" s="6"/>
      <c r="L41" s="6"/>
      <c r="M41" s="4" t="s">
        <v>3</v>
      </c>
    </row>
    <row r="42" spans="1:13" ht="15.75">
      <c r="A42" s="40" t="s">
        <v>15</v>
      </c>
      <c r="B42" s="40"/>
      <c r="C42" s="40"/>
      <c r="D42" s="40"/>
      <c r="E42" s="40"/>
      <c r="F42" s="18">
        <v>2000</v>
      </c>
      <c r="G42" s="18" t="s">
        <v>16</v>
      </c>
      <c r="H42" s="18"/>
      <c r="I42" s="15"/>
      <c r="J42" s="19">
        <f>J44+J59+J71</f>
        <v>47540231</v>
      </c>
      <c r="K42" s="19">
        <f>K44+K59+K71</f>
        <v>48530496</v>
      </c>
      <c r="L42" s="19">
        <f>L44+L59+L71</f>
        <v>50518525</v>
      </c>
      <c r="M42" s="15"/>
    </row>
    <row r="43" spans="1:13" ht="15.75" customHeight="1">
      <c r="A43" s="20" t="s">
        <v>6</v>
      </c>
      <c r="B43" s="21"/>
      <c r="C43" s="21"/>
      <c r="D43" s="21"/>
      <c r="E43" s="22"/>
      <c r="F43" s="6"/>
      <c r="G43" s="6"/>
      <c r="H43" s="6"/>
      <c r="I43" s="15"/>
      <c r="J43" s="6"/>
      <c r="K43" s="6"/>
      <c r="L43" s="6"/>
      <c r="M43" s="6"/>
    </row>
    <row r="44" spans="1:13" ht="15.75" customHeight="1">
      <c r="A44" s="35" t="s">
        <v>17</v>
      </c>
      <c r="B44" s="36"/>
      <c r="C44" s="36"/>
      <c r="D44" s="36"/>
      <c r="E44" s="37"/>
      <c r="F44" s="4">
        <v>2100</v>
      </c>
      <c r="G44" s="4" t="s">
        <v>3</v>
      </c>
      <c r="H44" s="4"/>
      <c r="I44" s="15"/>
      <c r="J44" s="14">
        <f>J46+J47+J48+J49+J52</f>
        <v>38945924</v>
      </c>
      <c r="K44" s="14">
        <f>K46+K47+K48+K49+K52</f>
        <v>40642145</v>
      </c>
      <c r="L44" s="14">
        <f>L46+L47+L48+L49+L52</f>
        <v>42692057</v>
      </c>
      <c r="M44" s="4" t="s">
        <v>3</v>
      </c>
    </row>
    <row r="45" spans="1:13" ht="15.75" customHeight="1">
      <c r="A45" s="20" t="s">
        <v>6</v>
      </c>
      <c r="B45" s="21"/>
      <c r="C45" s="21"/>
      <c r="D45" s="21"/>
      <c r="E45" s="22"/>
      <c r="F45" s="6"/>
      <c r="G45" s="6"/>
      <c r="H45" s="6"/>
      <c r="I45" s="15"/>
      <c r="J45" s="6"/>
      <c r="K45" s="6"/>
      <c r="L45" s="6"/>
      <c r="M45" s="6"/>
    </row>
    <row r="46" spans="1:13" ht="16.5" customHeight="1">
      <c r="A46" s="20" t="s">
        <v>18</v>
      </c>
      <c r="B46" s="21"/>
      <c r="C46" s="21"/>
      <c r="D46" s="21"/>
      <c r="E46" s="22"/>
      <c r="F46" s="4">
        <v>2110</v>
      </c>
      <c r="G46" s="4">
        <v>111</v>
      </c>
      <c r="H46" s="4">
        <v>211</v>
      </c>
      <c r="I46" s="15">
        <v>20220145310</v>
      </c>
      <c r="J46" s="14">
        <v>23239118</v>
      </c>
      <c r="K46" s="14">
        <v>24501558</v>
      </c>
      <c r="L46" s="14">
        <v>26027241</v>
      </c>
      <c r="M46" s="4" t="s">
        <v>3</v>
      </c>
    </row>
    <row r="47" spans="1:13" ht="16.5" customHeight="1">
      <c r="A47" s="20" t="s">
        <v>18</v>
      </c>
      <c r="B47" s="21"/>
      <c r="C47" s="21"/>
      <c r="D47" s="21"/>
      <c r="E47" s="22"/>
      <c r="F47" s="4">
        <v>2110</v>
      </c>
      <c r="G47" s="4">
        <v>111</v>
      </c>
      <c r="H47" s="4">
        <v>211</v>
      </c>
      <c r="I47" s="15">
        <v>20220625000</v>
      </c>
      <c r="J47" s="14">
        <v>5987194</v>
      </c>
      <c r="K47" s="14">
        <v>5987194</v>
      </c>
      <c r="L47" s="14">
        <v>5987194</v>
      </c>
      <c r="M47" s="4" t="s">
        <v>3</v>
      </c>
    </row>
    <row r="48" spans="1:13" ht="16.5" customHeight="1">
      <c r="A48" s="20" t="s">
        <v>18</v>
      </c>
      <c r="B48" s="21"/>
      <c r="C48" s="21"/>
      <c r="D48" s="21"/>
      <c r="E48" s="22"/>
      <c r="F48" s="4">
        <v>2110</v>
      </c>
      <c r="G48" s="4">
        <v>111</v>
      </c>
      <c r="H48" s="4">
        <v>211</v>
      </c>
      <c r="I48" s="15">
        <v>10220145310</v>
      </c>
      <c r="J48" s="14">
        <v>644222</v>
      </c>
      <c r="K48" s="14">
        <v>684562</v>
      </c>
      <c r="L48" s="14">
        <v>733313</v>
      </c>
      <c r="M48" s="4" t="s">
        <v>3</v>
      </c>
    </row>
    <row r="49" spans="1:13" ht="16.5" customHeight="1">
      <c r="A49" s="20" t="s">
        <v>18</v>
      </c>
      <c r="B49" s="21"/>
      <c r="C49" s="21"/>
      <c r="D49" s="21"/>
      <c r="E49" s="22"/>
      <c r="F49" s="4">
        <v>2110</v>
      </c>
      <c r="G49" s="4">
        <v>111</v>
      </c>
      <c r="H49" s="4">
        <v>211</v>
      </c>
      <c r="I49" s="15">
        <v>10210325000</v>
      </c>
      <c r="J49" s="14">
        <v>41850</v>
      </c>
      <c r="K49" s="14">
        <v>41850</v>
      </c>
      <c r="L49" s="14">
        <v>41850</v>
      </c>
      <c r="M49" s="4" t="s">
        <v>3</v>
      </c>
    </row>
    <row r="50" spans="1:13" ht="30" customHeight="1">
      <c r="A50" s="20" t="s">
        <v>19</v>
      </c>
      <c r="B50" s="21"/>
      <c r="C50" s="21"/>
      <c r="D50" s="21"/>
      <c r="E50" s="22"/>
      <c r="F50" s="4">
        <v>2120</v>
      </c>
      <c r="G50" s="4">
        <v>112</v>
      </c>
      <c r="H50" s="4"/>
      <c r="I50" s="15"/>
      <c r="J50" s="6"/>
      <c r="K50" s="6"/>
      <c r="L50" s="6"/>
      <c r="M50" s="4" t="s">
        <v>3</v>
      </c>
    </row>
    <row r="51" spans="1:13" ht="48.75" customHeight="1">
      <c r="A51" s="20" t="s">
        <v>20</v>
      </c>
      <c r="B51" s="21"/>
      <c r="C51" s="21"/>
      <c r="D51" s="21"/>
      <c r="E51" s="22"/>
      <c r="F51" s="4">
        <v>2130</v>
      </c>
      <c r="G51" s="4">
        <v>113</v>
      </c>
      <c r="H51" s="4"/>
      <c r="I51" s="15"/>
      <c r="J51" s="6"/>
      <c r="K51" s="6"/>
      <c r="L51" s="6"/>
      <c r="M51" s="4" t="s">
        <v>3</v>
      </c>
    </row>
    <row r="52" spans="1:13" ht="62.25" customHeight="1">
      <c r="A52" s="20" t="s">
        <v>21</v>
      </c>
      <c r="B52" s="21"/>
      <c r="C52" s="21"/>
      <c r="D52" s="21"/>
      <c r="E52" s="22"/>
      <c r="F52" s="4">
        <v>2140</v>
      </c>
      <c r="G52" s="4">
        <v>119</v>
      </c>
      <c r="H52" s="4"/>
      <c r="I52" s="15"/>
      <c r="J52" s="14">
        <f>J54+J55+J56+J57</f>
        <v>9033540</v>
      </c>
      <c r="K52" s="14">
        <f>K54+K55+K56+K57</f>
        <v>9426981</v>
      </c>
      <c r="L52" s="14">
        <f>L54+L55+L56+L57</f>
        <v>9902459</v>
      </c>
      <c r="M52" s="4" t="s">
        <v>3</v>
      </c>
    </row>
    <row r="53" spans="1:13" ht="15" customHeight="1">
      <c r="A53" s="20" t="s">
        <v>6</v>
      </c>
      <c r="B53" s="21"/>
      <c r="C53" s="21"/>
      <c r="D53" s="21"/>
      <c r="E53" s="22"/>
      <c r="F53" s="6"/>
      <c r="G53" s="6"/>
      <c r="H53" s="6"/>
      <c r="I53" s="15"/>
      <c r="J53" s="6"/>
      <c r="K53" s="6"/>
      <c r="L53" s="6"/>
      <c r="M53" s="6"/>
    </row>
    <row r="54" spans="1:13" ht="17.25" customHeight="1">
      <c r="A54" s="20" t="s">
        <v>22</v>
      </c>
      <c r="B54" s="21"/>
      <c r="C54" s="21"/>
      <c r="D54" s="21"/>
      <c r="E54" s="22"/>
      <c r="F54" s="4">
        <v>2141</v>
      </c>
      <c r="G54" s="4">
        <v>119</v>
      </c>
      <c r="H54" s="4">
        <v>213</v>
      </c>
      <c r="I54" s="15">
        <v>20220145310</v>
      </c>
      <c r="J54" s="14">
        <v>7018213</v>
      </c>
      <c r="K54" s="14">
        <v>7399471</v>
      </c>
      <c r="L54" s="14">
        <v>7860227</v>
      </c>
      <c r="M54" s="4" t="s">
        <v>3</v>
      </c>
    </row>
    <row r="55" spans="1:13" ht="17.25" customHeight="1">
      <c r="A55" s="20" t="s">
        <v>22</v>
      </c>
      <c r="B55" s="21"/>
      <c r="C55" s="21"/>
      <c r="D55" s="21"/>
      <c r="E55" s="22"/>
      <c r="F55" s="4">
        <v>2141</v>
      </c>
      <c r="G55" s="4">
        <v>119</v>
      </c>
      <c r="H55" s="4">
        <v>213</v>
      </c>
      <c r="I55" s="15">
        <v>20220625000</v>
      </c>
      <c r="J55" s="14">
        <v>1808133</v>
      </c>
      <c r="K55" s="14">
        <v>1808133</v>
      </c>
      <c r="L55" s="14">
        <v>1808133</v>
      </c>
      <c r="M55" s="4" t="s">
        <v>3</v>
      </c>
    </row>
    <row r="56" spans="1:13" ht="17.25" customHeight="1">
      <c r="A56" s="20" t="s">
        <v>22</v>
      </c>
      <c r="B56" s="21"/>
      <c r="C56" s="21"/>
      <c r="D56" s="21"/>
      <c r="E56" s="22"/>
      <c r="F56" s="4">
        <v>2141</v>
      </c>
      <c r="G56" s="4">
        <v>119</v>
      </c>
      <c r="H56" s="4">
        <v>213</v>
      </c>
      <c r="I56" s="15">
        <v>10220145310</v>
      </c>
      <c r="J56" s="14">
        <v>194555</v>
      </c>
      <c r="K56" s="14">
        <v>206738</v>
      </c>
      <c r="L56" s="14">
        <v>221460</v>
      </c>
      <c r="M56" s="4" t="s">
        <v>3</v>
      </c>
    </row>
    <row r="57" spans="1:13" ht="17.25" customHeight="1">
      <c r="A57" s="20" t="s">
        <v>22</v>
      </c>
      <c r="B57" s="21"/>
      <c r="C57" s="21"/>
      <c r="D57" s="21"/>
      <c r="E57" s="22"/>
      <c r="F57" s="4">
        <v>2141</v>
      </c>
      <c r="G57" s="4">
        <v>119</v>
      </c>
      <c r="H57" s="4">
        <v>213</v>
      </c>
      <c r="I57" s="15">
        <v>10210325000</v>
      </c>
      <c r="J57" s="14">
        <v>12639</v>
      </c>
      <c r="K57" s="14">
        <v>12639</v>
      </c>
      <c r="L57" s="14">
        <v>12639</v>
      </c>
      <c r="M57" s="4" t="s">
        <v>3</v>
      </c>
    </row>
    <row r="58" spans="1:13" ht="21" customHeight="1">
      <c r="A58" s="20" t="s">
        <v>23</v>
      </c>
      <c r="B58" s="21"/>
      <c r="C58" s="21"/>
      <c r="D58" s="21"/>
      <c r="E58" s="22"/>
      <c r="F58" s="4">
        <v>2142</v>
      </c>
      <c r="G58" s="4">
        <v>119</v>
      </c>
      <c r="H58" s="4"/>
      <c r="I58" s="15"/>
      <c r="J58" s="6"/>
      <c r="K58" s="6"/>
      <c r="L58" s="6"/>
      <c r="M58" s="4" t="s">
        <v>3</v>
      </c>
    </row>
    <row r="59" spans="1:13" ht="31.5" customHeight="1">
      <c r="A59" s="35" t="s">
        <v>24</v>
      </c>
      <c r="B59" s="36"/>
      <c r="C59" s="36"/>
      <c r="D59" s="36"/>
      <c r="E59" s="37"/>
      <c r="F59" s="4">
        <v>2300</v>
      </c>
      <c r="G59" s="4">
        <v>850</v>
      </c>
      <c r="H59" s="4"/>
      <c r="I59" s="15"/>
      <c r="J59" s="14">
        <f>J61+J62</f>
        <v>92750</v>
      </c>
      <c r="K59" s="14">
        <f>K61+K62</f>
        <v>92000</v>
      </c>
      <c r="L59" s="14">
        <f>L61+L62</f>
        <v>92000</v>
      </c>
      <c r="M59" s="4" t="s">
        <v>3</v>
      </c>
    </row>
    <row r="60" spans="1:13" ht="15.75" customHeight="1">
      <c r="A60" s="20" t="s">
        <v>13</v>
      </c>
      <c r="B60" s="21"/>
      <c r="C60" s="21"/>
      <c r="D60" s="21"/>
      <c r="E60" s="22"/>
      <c r="F60" s="6"/>
      <c r="G60" s="6"/>
      <c r="H60" s="6"/>
      <c r="I60" s="15"/>
      <c r="J60" s="6"/>
      <c r="K60" s="6"/>
      <c r="L60" s="6"/>
      <c r="M60" s="6"/>
    </row>
    <row r="61" spans="1:13" ht="34.5" customHeight="1">
      <c r="A61" s="20" t="s">
        <v>25</v>
      </c>
      <c r="B61" s="21"/>
      <c r="C61" s="21"/>
      <c r="D61" s="21"/>
      <c r="E61" s="22"/>
      <c r="F61" s="4">
        <v>2310</v>
      </c>
      <c r="G61" s="4">
        <v>851</v>
      </c>
      <c r="H61" s="4">
        <v>290</v>
      </c>
      <c r="I61" s="15">
        <v>20220625000</v>
      </c>
      <c r="J61" s="14">
        <v>86362</v>
      </c>
      <c r="K61" s="14">
        <v>86362</v>
      </c>
      <c r="L61" s="14">
        <v>86362</v>
      </c>
      <c r="M61" s="4" t="s">
        <v>3</v>
      </c>
    </row>
    <row r="62" spans="1:13" ht="61.5" customHeight="1">
      <c r="A62" s="20" t="s">
        <v>26</v>
      </c>
      <c r="B62" s="21"/>
      <c r="C62" s="21"/>
      <c r="D62" s="21"/>
      <c r="E62" s="22"/>
      <c r="F62" s="4">
        <v>2320</v>
      </c>
      <c r="G62" s="4">
        <v>852</v>
      </c>
      <c r="H62" s="4">
        <v>290</v>
      </c>
      <c r="I62" s="15">
        <v>20220625000</v>
      </c>
      <c r="J62" s="14">
        <v>6388</v>
      </c>
      <c r="K62" s="14">
        <v>5638</v>
      </c>
      <c r="L62" s="14">
        <v>5638</v>
      </c>
      <c r="M62" s="4" t="s">
        <v>3</v>
      </c>
    </row>
    <row r="63" spans="1:13" ht="47.25" customHeight="1">
      <c r="A63" s="20" t="s">
        <v>27</v>
      </c>
      <c r="B63" s="21"/>
      <c r="C63" s="21"/>
      <c r="D63" s="21"/>
      <c r="E63" s="22"/>
      <c r="F63" s="4">
        <v>2330</v>
      </c>
      <c r="G63" s="4">
        <v>853</v>
      </c>
      <c r="H63" s="4"/>
      <c r="I63" s="15"/>
      <c r="J63" s="6"/>
      <c r="K63" s="6"/>
      <c r="L63" s="6"/>
      <c r="M63" s="4" t="s">
        <v>3</v>
      </c>
    </row>
    <row r="64" spans="1:13" ht="31.5" customHeight="1">
      <c r="A64" s="35" t="s">
        <v>28</v>
      </c>
      <c r="B64" s="36"/>
      <c r="C64" s="36"/>
      <c r="D64" s="36"/>
      <c r="E64" s="37"/>
      <c r="F64" s="4">
        <v>2500</v>
      </c>
      <c r="G64" s="4" t="s">
        <v>3</v>
      </c>
      <c r="H64" s="4"/>
      <c r="I64" s="15"/>
      <c r="J64" s="6"/>
      <c r="K64" s="6"/>
      <c r="L64" s="6"/>
      <c r="M64" s="4" t="s">
        <v>3</v>
      </c>
    </row>
    <row r="65" spans="1:13" ht="75.75" customHeight="1">
      <c r="A65" s="20" t="s">
        <v>29</v>
      </c>
      <c r="B65" s="21"/>
      <c r="C65" s="21"/>
      <c r="D65" s="21"/>
      <c r="E65" s="22"/>
      <c r="F65" s="4">
        <v>2520</v>
      </c>
      <c r="G65" s="4">
        <v>831</v>
      </c>
      <c r="H65" s="4"/>
      <c r="I65" s="15"/>
      <c r="J65" s="6"/>
      <c r="K65" s="6"/>
      <c r="L65" s="6"/>
      <c r="M65" s="4" t="s">
        <v>3</v>
      </c>
    </row>
    <row r="66" spans="1:13" ht="15.75" customHeight="1">
      <c r="A66" s="59" t="s">
        <v>30</v>
      </c>
      <c r="B66" s="60"/>
      <c r="C66" s="60"/>
      <c r="D66" s="60"/>
      <c r="E66" s="61"/>
      <c r="F66" s="39">
        <v>2600</v>
      </c>
      <c r="G66" s="39" t="s">
        <v>3</v>
      </c>
      <c r="H66" s="41"/>
      <c r="I66" s="58"/>
      <c r="J66" s="38"/>
      <c r="K66" s="38"/>
      <c r="L66" s="38"/>
      <c r="M66" s="38"/>
    </row>
    <row r="67" spans="1:13" ht="15.75" customHeight="1">
      <c r="A67" s="62"/>
      <c r="B67" s="63"/>
      <c r="C67" s="63"/>
      <c r="D67" s="63"/>
      <c r="E67" s="64"/>
      <c r="F67" s="39"/>
      <c r="G67" s="39"/>
      <c r="H67" s="42"/>
      <c r="I67" s="58"/>
      <c r="J67" s="38"/>
      <c r="K67" s="38"/>
      <c r="L67" s="38"/>
      <c r="M67" s="38"/>
    </row>
    <row r="68" spans="1:13" ht="15.75" customHeight="1">
      <c r="A68" s="20" t="s">
        <v>6</v>
      </c>
      <c r="B68" s="21"/>
      <c r="C68" s="21"/>
      <c r="D68" s="21"/>
      <c r="E68" s="22"/>
      <c r="F68" s="6"/>
      <c r="G68" s="6"/>
      <c r="H68" s="6"/>
      <c r="I68" s="15"/>
      <c r="J68" s="6"/>
      <c r="K68" s="6"/>
      <c r="L68" s="6"/>
      <c r="M68" s="6"/>
    </row>
    <row r="69" spans="1:13" ht="45" customHeight="1">
      <c r="A69" s="20" t="s">
        <v>31</v>
      </c>
      <c r="B69" s="21"/>
      <c r="C69" s="21"/>
      <c r="D69" s="21"/>
      <c r="E69" s="22"/>
      <c r="F69" s="4">
        <v>2620</v>
      </c>
      <c r="G69" s="4">
        <v>242</v>
      </c>
      <c r="H69" s="4"/>
      <c r="I69" s="15"/>
      <c r="J69" s="6"/>
      <c r="K69" s="6"/>
      <c r="L69" s="6"/>
      <c r="M69" s="6"/>
    </row>
    <row r="70" spans="1:13" ht="45.75" customHeight="1">
      <c r="A70" s="20" t="s">
        <v>45</v>
      </c>
      <c r="B70" s="21"/>
      <c r="C70" s="21"/>
      <c r="D70" s="21"/>
      <c r="E70" s="22"/>
      <c r="F70" s="4">
        <v>2630</v>
      </c>
      <c r="G70" s="4">
        <v>243</v>
      </c>
      <c r="H70" s="4"/>
      <c r="I70" s="15"/>
      <c r="J70" s="6"/>
      <c r="K70" s="6"/>
      <c r="L70" s="6"/>
      <c r="M70" s="6"/>
    </row>
    <row r="71" spans="1:13" ht="31.5" customHeight="1">
      <c r="A71" s="20" t="s">
        <v>32</v>
      </c>
      <c r="B71" s="21"/>
      <c r="C71" s="21"/>
      <c r="D71" s="21"/>
      <c r="E71" s="22"/>
      <c r="F71" s="4">
        <v>2640</v>
      </c>
      <c r="G71" s="4">
        <v>244</v>
      </c>
      <c r="H71" s="4"/>
      <c r="I71" s="15"/>
      <c r="J71" s="14">
        <f>SUM(J73:J91)</f>
        <v>8501557</v>
      </c>
      <c r="K71" s="14">
        <f>SUM(K73:K91)</f>
        <v>7796351</v>
      </c>
      <c r="L71" s="14">
        <f>SUM(L73:L91)</f>
        <v>7734468</v>
      </c>
      <c r="M71" s="6"/>
    </row>
    <row r="72" spans="1:13" ht="15.75">
      <c r="A72" s="20" t="s">
        <v>13</v>
      </c>
      <c r="B72" s="21"/>
      <c r="C72" s="21"/>
      <c r="D72" s="21"/>
      <c r="E72" s="22"/>
      <c r="F72" s="6"/>
      <c r="G72" s="6"/>
      <c r="H72" s="6"/>
      <c r="I72" s="15"/>
      <c r="J72" s="6"/>
      <c r="K72" s="6"/>
      <c r="L72" s="6"/>
      <c r="M72" s="6"/>
    </row>
    <row r="73" spans="1:16" ht="18.75" customHeight="1">
      <c r="A73" s="20" t="s">
        <v>69</v>
      </c>
      <c r="B73" s="21"/>
      <c r="C73" s="21"/>
      <c r="D73" s="21"/>
      <c r="E73" s="22"/>
      <c r="F73" s="4">
        <v>2640</v>
      </c>
      <c r="G73" s="4">
        <v>244</v>
      </c>
      <c r="H73" s="4">
        <v>221</v>
      </c>
      <c r="I73" s="15">
        <v>20220625000</v>
      </c>
      <c r="J73" s="14">
        <v>14400</v>
      </c>
      <c r="K73" s="14">
        <v>14400</v>
      </c>
      <c r="L73" s="14">
        <v>14400</v>
      </c>
      <c r="M73" s="6"/>
      <c r="N73" s="17"/>
      <c r="O73" s="17"/>
      <c r="P73" s="17"/>
    </row>
    <row r="74" spans="1:16" ht="20.25" customHeight="1">
      <c r="A74" s="20" t="s">
        <v>69</v>
      </c>
      <c r="B74" s="21"/>
      <c r="C74" s="21"/>
      <c r="D74" s="21"/>
      <c r="E74" s="22"/>
      <c r="F74" s="4">
        <v>2640</v>
      </c>
      <c r="G74" s="4">
        <v>244</v>
      </c>
      <c r="H74" s="4">
        <v>221</v>
      </c>
      <c r="I74" s="15">
        <v>20220145320</v>
      </c>
      <c r="J74" s="14">
        <v>114960</v>
      </c>
      <c r="K74" s="14">
        <v>121900</v>
      </c>
      <c r="L74" s="14">
        <v>125000</v>
      </c>
      <c r="M74" s="6"/>
      <c r="N74" s="17"/>
      <c r="O74" s="17"/>
      <c r="P74" s="17"/>
    </row>
    <row r="75" spans="1:16" ht="20.25" customHeight="1">
      <c r="A75" s="20" t="s">
        <v>70</v>
      </c>
      <c r="B75" s="21"/>
      <c r="C75" s="21"/>
      <c r="D75" s="21"/>
      <c r="E75" s="22"/>
      <c r="F75" s="4">
        <v>2640</v>
      </c>
      <c r="G75" s="4">
        <v>244</v>
      </c>
      <c r="H75" s="4">
        <v>223</v>
      </c>
      <c r="I75" s="15">
        <v>20220625000</v>
      </c>
      <c r="J75" s="14">
        <v>3103047</v>
      </c>
      <c r="K75" s="14">
        <v>3103047</v>
      </c>
      <c r="L75" s="14">
        <v>3103047</v>
      </c>
      <c r="M75" s="6"/>
      <c r="N75" s="17"/>
      <c r="O75" s="17"/>
      <c r="P75" s="17"/>
    </row>
    <row r="76" spans="1:16" ht="20.25" customHeight="1">
      <c r="A76" s="20" t="s">
        <v>71</v>
      </c>
      <c r="B76" s="21"/>
      <c r="C76" s="21"/>
      <c r="D76" s="21"/>
      <c r="E76" s="22"/>
      <c r="F76" s="4">
        <v>2640</v>
      </c>
      <c r="G76" s="4">
        <v>244</v>
      </c>
      <c r="H76" s="4">
        <v>225</v>
      </c>
      <c r="I76" s="15">
        <v>20220625000</v>
      </c>
      <c r="J76" s="14">
        <v>451349</v>
      </c>
      <c r="K76" s="14">
        <v>451349</v>
      </c>
      <c r="L76" s="14">
        <v>451349</v>
      </c>
      <c r="M76" s="6"/>
      <c r="N76" s="17"/>
      <c r="O76" s="17"/>
      <c r="P76" s="17"/>
    </row>
    <row r="77" spans="1:13" ht="20.25" customHeight="1">
      <c r="A77" s="20" t="s">
        <v>71</v>
      </c>
      <c r="B77" s="21"/>
      <c r="C77" s="21"/>
      <c r="D77" s="21"/>
      <c r="E77" s="22"/>
      <c r="F77" s="4">
        <v>2640</v>
      </c>
      <c r="G77" s="4">
        <v>244</v>
      </c>
      <c r="H77" s="4">
        <v>225</v>
      </c>
      <c r="I77" s="15">
        <v>20220145320</v>
      </c>
      <c r="J77" s="14">
        <v>55000</v>
      </c>
      <c r="K77" s="14">
        <v>60000</v>
      </c>
      <c r="L77" s="14">
        <v>60000</v>
      </c>
      <c r="M77" s="6"/>
    </row>
    <row r="78" spans="1:13" ht="20.25" customHeight="1">
      <c r="A78" s="20" t="s">
        <v>71</v>
      </c>
      <c r="B78" s="21"/>
      <c r="C78" s="21"/>
      <c r="D78" s="21"/>
      <c r="E78" s="22"/>
      <c r="F78" s="4">
        <v>2640</v>
      </c>
      <c r="G78" s="4">
        <v>244</v>
      </c>
      <c r="H78" s="4">
        <v>225</v>
      </c>
      <c r="I78" s="15">
        <v>20250125000</v>
      </c>
      <c r="J78" s="14">
        <v>0</v>
      </c>
      <c r="K78" s="14">
        <v>90000</v>
      </c>
      <c r="L78" s="14">
        <v>0</v>
      </c>
      <c r="M78" s="6"/>
    </row>
    <row r="79" spans="1:13" ht="20.25" customHeight="1">
      <c r="A79" s="20" t="s">
        <v>72</v>
      </c>
      <c r="B79" s="21"/>
      <c r="C79" s="21"/>
      <c r="D79" s="21"/>
      <c r="E79" s="22"/>
      <c r="F79" s="4">
        <v>2640</v>
      </c>
      <c r="G79" s="4">
        <v>244</v>
      </c>
      <c r="H79" s="4">
        <v>226</v>
      </c>
      <c r="I79" s="15">
        <v>20220625000</v>
      </c>
      <c r="J79" s="14">
        <v>495731</v>
      </c>
      <c r="K79" s="14">
        <v>507731</v>
      </c>
      <c r="L79" s="14">
        <v>507731</v>
      </c>
      <c r="M79" s="6"/>
    </row>
    <row r="80" spans="1:13" ht="20.25" customHeight="1">
      <c r="A80" s="20" t="s">
        <v>72</v>
      </c>
      <c r="B80" s="21"/>
      <c r="C80" s="21"/>
      <c r="D80" s="21"/>
      <c r="E80" s="22"/>
      <c r="F80" s="4">
        <v>2640</v>
      </c>
      <c r="G80" s="4">
        <v>244</v>
      </c>
      <c r="H80" s="4">
        <v>226</v>
      </c>
      <c r="I80" s="15">
        <v>20220145320</v>
      </c>
      <c r="J80" s="14">
        <v>34500</v>
      </c>
      <c r="K80" s="14">
        <v>30000</v>
      </c>
      <c r="L80" s="14">
        <v>35000</v>
      </c>
      <c r="M80" s="6"/>
    </row>
    <row r="81" spans="1:13" ht="20.25" customHeight="1">
      <c r="A81" s="20" t="s">
        <v>72</v>
      </c>
      <c r="B81" s="21"/>
      <c r="C81" s="21"/>
      <c r="D81" s="21"/>
      <c r="E81" s="22"/>
      <c r="F81" s="4">
        <v>2640</v>
      </c>
      <c r="G81" s="4">
        <v>244</v>
      </c>
      <c r="H81" s="4">
        <v>226</v>
      </c>
      <c r="I81" s="15">
        <v>20251525000</v>
      </c>
      <c r="J81" s="14">
        <v>772992</v>
      </c>
      <c r="K81" s="14">
        <v>0</v>
      </c>
      <c r="L81" s="14">
        <v>0</v>
      </c>
      <c r="M81" s="6"/>
    </row>
    <row r="82" spans="1:13" ht="20.25" customHeight="1">
      <c r="A82" s="20" t="s">
        <v>76</v>
      </c>
      <c r="B82" s="21"/>
      <c r="C82" s="21"/>
      <c r="D82" s="21"/>
      <c r="E82" s="22"/>
      <c r="F82" s="4">
        <v>2640</v>
      </c>
      <c r="G82" s="4">
        <v>244</v>
      </c>
      <c r="H82" s="4">
        <v>227</v>
      </c>
      <c r="I82" s="15">
        <v>20220625000</v>
      </c>
      <c r="J82" s="14">
        <v>12000</v>
      </c>
      <c r="K82" s="14">
        <v>0</v>
      </c>
      <c r="L82" s="14">
        <v>0</v>
      </c>
      <c r="M82" s="6"/>
    </row>
    <row r="83" spans="1:13" ht="30.75" customHeight="1">
      <c r="A83" s="20" t="s">
        <v>73</v>
      </c>
      <c r="B83" s="21"/>
      <c r="C83" s="21"/>
      <c r="D83" s="21"/>
      <c r="E83" s="22"/>
      <c r="F83" s="4">
        <v>2640</v>
      </c>
      <c r="G83" s="4">
        <v>244</v>
      </c>
      <c r="H83" s="4">
        <v>310</v>
      </c>
      <c r="I83" s="15">
        <v>20220145320</v>
      </c>
      <c r="J83" s="14">
        <v>435266</v>
      </c>
      <c r="K83" s="14">
        <v>454615</v>
      </c>
      <c r="L83" s="14">
        <v>474375</v>
      </c>
      <c r="M83" s="6"/>
    </row>
    <row r="84" spans="1:13" ht="30.75" customHeight="1">
      <c r="A84" s="20" t="s">
        <v>73</v>
      </c>
      <c r="B84" s="21"/>
      <c r="C84" s="21"/>
      <c r="D84" s="21"/>
      <c r="E84" s="22"/>
      <c r="F84" s="4">
        <v>2640</v>
      </c>
      <c r="G84" s="4">
        <v>244</v>
      </c>
      <c r="H84" s="4">
        <v>310</v>
      </c>
      <c r="I84" s="15">
        <v>10220145320</v>
      </c>
      <c r="J84" s="14">
        <v>6175</v>
      </c>
      <c r="K84" s="14">
        <v>6422</v>
      </c>
      <c r="L84" s="14">
        <v>6679</v>
      </c>
      <c r="M84" s="6"/>
    </row>
    <row r="85" spans="1:13" ht="30.75" customHeight="1">
      <c r="A85" s="20" t="s">
        <v>74</v>
      </c>
      <c r="B85" s="21"/>
      <c r="C85" s="21"/>
      <c r="D85" s="21"/>
      <c r="E85" s="22"/>
      <c r="F85" s="4">
        <v>2640</v>
      </c>
      <c r="G85" s="4">
        <v>244</v>
      </c>
      <c r="H85" s="4">
        <v>340</v>
      </c>
      <c r="I85" s="15">
        <v>20220145320</v>
      </c>
      <c r="J85" s="14">
        <v>30000</v>
      </c>
      <c r="K85" s="14">
        <v>30000</v>
      </c>
      <c r="L85" s="14">
        <v>30000</v>
      </c>
      <c r="M85" s="6"/>
    </row>
    <row r="86" spans="1:13" ht="30.75" customHeight="1">
      <c r="A86" s="20" t="s">
        <v>74</v>
      </c>
      <c r="B86" s="21"/>
      <c r="C86" s="21"/>
      <c r="D86" s="21"/>
      <c r="E86" s="22"/>
      <c r="F86" s="4">
        <v>2640</v>
      </c>
      <c r="G86" s="4">
        <v>244</v>
      </c>
      <c r="H86" s="4">
        <v>340</v>
      </c>
      <c r="I86" s="15">
        <v>20220625000</v>
      </c>
      <c r="J86" s="14">
        <v>344430</v>
      </c>
      <c r="K86" s="14">
        <v>345180</v>
      </c>
      <c r="L86" s="14">
        <v>345180</v>
      </c>
      <c r="M86" s="6"/>
    </row>
    <row r="87" spans="1:13" ht="30.75" customHeight="1">
      <c r="A87" s="20" t="s">
        <v>74</v>
      </c>
      <c r="B87" s="21"/>
      <c r="C87" s="21"/>
      <c r="D87" s="21"/>
      <c r="E87" s="22"/>
      <c r="F87" s="4">
        <v>2640</v>
      </c>
      <c r="G87" s="4">
        <v>244</v>
      </c>
      <c r="H87" s="4">
        <v>340</v>
      </c>
      <c r="I87" s="15">
        <v>10210325000</v>
      </c>
      <c r="J87" s="14">
        <v>19347</v>
      </c>
      <c r="K87" s="14">
        <v>19347</v>
      </c>
      <c r="L87" s="14">
        <v>19347</v>
      </c>
      <c r="M87" s="6"/>
    </row>
    <row r="88" spans="1:13" ht="30.75" customHeight="1">
      <c r="A88" s="20" t="s">
        <v>74</v>
      </c>
      <c r="B88" s="21"/>
      <c r="C88" s="21"/>
      <c r="D88" s="21"/>
      <c r="E88" s="22"/>
      <c r="F88" s="4">
        <v>2640</v>
      </c>
      <c r="G88" s="4">
        <v>244</v>
      </c>
      <c r="H88" s="4">
        <v>340</v>
      </c>
      <c r="I88" s="15">
        <v>20220225000</v>
      </c>
      <c r="J88" s="14">
        <v>62000</v>
      </c>
      <c r="K88" s="14">
        <v>62000</v>
      </c>
      <c r="L88" s="14">
        <v>62000</v>
      </c>
      <c r="M88" s="6"/>
    </row>
    <row r="89" spans="1:13" ht="30.75" customHeight="1">
      <c r="A89" s="20" t="s">
        <v>74</v>
      </c>
      <c r="B89" s="21"/>
      <c r="C89" s="21"/>
      <c r="D89" s="21"/>
      <c r="E89" s="22"/>
      <c r="F89" s="4">
        <v>2640</v>
      </c>
      <c r="G89" s="4">
        <v>244</v>
      </c>
      <c r="H89" s="4">
        <v>340</v>
      </c>
      <c r="I89" s="15">
        <v>20220245400</v>
      </c>
      <c r="J89" s="14">
        <v>1633760</v>
      </c>
      <c r="K89" s="14">
        <v>1633760</v>
      </c>
      <c r="L89" s="14">
        <v>1633760</v>
      </c>
      <c r="M89" s="6"/>
    </row>
    <row r="90" spans="1:13" ht="30.75" customHeight="1">
      <c r="A90" s="20" t="s">
        <v>74</v>
      </c>
      <c r="B90" s="21"/>
      <c r="C90" s="21"/>
      <c r="D90" s="21"/>
      <c r="E90" s="22"/>
      <c r="F90" s="4">
        <v>2640</v>
      </c>
      <c r="G90" s="4">
        <v>244</v>
      </c>
      <c r="H90" s="4">
        <v>340</v>
      </c>
      <c r="I90" s="15">
        <v>70240225000</v>
      </c>
      <c r="J90" s="14">
        <v>266600</v>
      </c>
      <c r="K90" s="14">
        <v>266600</v>
      </c>
      <c r="L90" s="14">
        <v>266600</v>
      </c>
      <c r="M90" s="6"/>
    </row>
    <row r="91" spans="1:13" ht="30.75" customHeight="1">
      <c r="A91" s="20" t="s">
        <v>74</v>
      </c>
      <c r="B91" s="21"/>
      <c r="C91" s="21"/>
      <c r="D91" s="21"/>
      <c r="E91" s="22"/>
      <c r="F91" s="4">
        <v>2640</v>
      </c>
      <c r="G91" s="4">
        <v>244</v>
      </c>
      <c r="H91" s="4">
        <v>340</v>
      </c>
      <c r="I91" s="15">
        <v>0</v>
      </c>
      <c r="J91" s="14">
        <v>650000</v>
      </c>
      <c r="K91" s="14">
        <v>600000</v>
      </c>
      <c r="L91" s="14">
        <v>600000</v>
      </c>
      <c r="M91" s="6"/>
    </row>
    <row r="92" spans="1:13" ht="34.5" customHeight="1">
      <c r="A92" s="20" t="s">
        <v>44</v>
      </c>
      <c r="B92" s="21"/>
      <c r="C92" s="21"/>
      <c r="D92" s="21"/>
      <c r="E92" s="22"/>
      <c r="F92" s="4">
        <v>2650</v>
      </c>
      <c r="G92" s="4">
        <v>400</v>
      </c>
      <c r="H92" s="4"/>
      <c r="I92" s="15"/>
      <c r="J92" s="6"/>
      <c r="K92" s="6"/>
      <c r="L92" s="6"/>
      <c r="M92" s="6"/>
    </row>
    <row r="93" spans="1:13" ht="15" customHeight="1">
      <c r="A93" s="20" t="s">
        <v>6</v>
      </c>
      <c r="B93" s="21"/>
      <c r="C93" s="21"/>
      <c r="D93" s="21"/>
      <c r="E93" s="22"/>
      <c r="F93" s="6"/>
      <c r="G93" s="6"/>
      <c r="H93" s="6"/>
      <c r="I93" s="15"/>
      <c r="J93" s="6"/>
      <c r="K93" s="6"/>
      <c r="L93" s="6"/>
      <c r="M93" s="6"/>
    </row>
    <row r="94" spans="1:13" ht="48" customHeight="1">
      <c r="A94" s="20" t="s">
        <v>43</v>
      </c>
      <c r="B94" s="21"/>
      <c r="C94" s="21"/>
      <c r="D94" s="21"/>
      <c r="E94" s="22"/>
      <c r="F94" s="4">
        <v>2651</v>
      </c>
      <c r="G94" s="4">
        <v>406</v>
      </c>
      <c r="H94" s="4"/>
      <c r="I94" s="15"/>
      <c r="J94" s="6"/>
      <c r="K94" s="6"/>
      <c r="L94" s="6"/>
      <c r="M94" s="6"/>
    </row>
    <row r="95" spans="1:13" ht="48" customHeight="1">
      <c r="A95" s="20" t="s">
        <v>47</v>
      </c>
      <c r="B95" s="21"/>
      <c r="C95" s="21"/>
      <c r="D95" s="21"/>
      <c r="E95" s="22"/>
      <c r="F95" s="4">
        <v>2652</v>
      </c>
      <c r="G95" s="4">
        <v>407</v>
      </c>
      <c r="H95" s="4"/>
      <c r="I95" s="15"/>
      <c r="J95" s="6"/>
      <c r="K95" s="6"/>
      <c r="L95" s="6"/>
      <c r="M95" s="6"/>
    </row>
    <row r="96" spans="1:13" ht="15.75" customHeight="1">
      <c r="A96" s="66" t="s">
        <v>33</v>
      </c>
      <c r="B96" s="66"/>
      <c r="C96" s="66"/>
      <c r="D96" s="66"/>
      <c r="E96" s="66"/>
      <c r="F96" s="65">
        <v>3000</v>
      </c>
      <c r="G96" s="65">
        <v>100</v>
      </c>
      <c r="H96" s="23"/>
      <c r="I96" s="58"/>
      <c r="J96" s="38"/>
      <c r="K96" s="38"/>
      <c r="L96" s="38"/>
      <c r="M96" s="39" t="s">
        <v>3</v>
      </c>
    </row>
    <row r="97" spans="1:13" ht="15.75" customHeight="1">
      <c r="A97" s="66"/>
      <c r="B97" s="66"/>
      <c r="C97" s="66"/>
      <c r="D97" s="66"/>
      <c r="E97" s="66"/>
      <c r="F97" s="65"/>
      <c r="G97" s="65"/>
      <c r="H97" s="24"/>
      <c r="I97" s="58"/>
      <c r="J97" s="38"/>
      <c r="K97" s="38"/>
      <c r="L97" s="38"/>
      <c r="M97" s="39"/>
    </row>
    <row r="98" spans="1:13" ht="15.75" customHeight="1">
      <c r="A98" s="20" t="s">
        <v>6</v>
      </c>
      <c r="B98" s="21"/>
      <c r="C98" s="21"/>
      <c r="D98" s="21"/>
      <c r="E98" s="22"/>
      <c r="F98" s="6"/>
      <c r="G98" s="6"/>
      <c r="H98" s="6"/>
      <c r="I98" s="15"/>
      <c r="J98" s="6"/>
      <c r="K98" s="6"/>
      <c r="L98" s="6"/>
      <c r="M98" s="6"/>
    </row>
    <row r="99" spans="1:13" ht="15" customHeight="1">
      <c r="A99" s="20" t="s">
        <v>34</v>
      </c>
      <c r="B99" s="21"/>
      <c r="C99" s="21"/>
      <c r="D99" s="21"/>
      <c r="E99" s="22"/>
      <c r="F99" s="4">
        <v>3010</v>
      </c>
      <c r="G99" s="6"/>
      <c r="H99" s="6"/>
      <c r="I99" s="15"/>
      <c r="J99" s="6"/>
      <c r="K99" s="6"/>
      <c r="L99" s="6"/>
      <c r="M99" s="4" t="s">
        <v>3</v>
      </c>
    </row>
    <row r="100" spans="1:13" ht="17.25" customHeight="1">
      <c r="A100" s="25" t="s">
        <v>35</v>
      </c>
      <c r="B100" s="26"/>
      <c r="C100" s="26"/>
      <c r="D100" s="26"/>
      <c r="E100" s="27"/>
      <c r="F100" s="39">
        <v>3020</v>
      </c>
      <c r="G100" s="38"/>
      <c r="H100" s="6"/>
      <c r="I100" s="58"/>
      <c r="J100" s="38"/>
      <c r="K100" s="38"/>
      <c r="L100" s="38"/>
      <c r="M100" s="39" t="s">
        <v>3</v>
      </c>
    </row>
    <row r="101" spans="1:13" ht="0.75" customHeight="1">
      <c r="A101" s="32"/>
      <c r="B101" s="33"/>
      <c r="C101" s="33"/>
      <c r="D101" s="33"/>
      <c r="E101" s="34"/>
      <c r="F101" s="39"/>
      <c r="G101" s="38"/>
      <c r="H101" s="6"/>
      <c r="I101" s="58"/>
      <c r="J101" s="38"/>
      <c r="K101" s="38"/>
      <c r="L101" s="38"/>
      <c r="M101" s="39"/>
    </row>
    <row r="102" spans="1:13" ht="15.75" customHeight="1">
      <c r="A102" s="25" t="s">
        <v>36</v>
      </c>
      <c r="B102" s="26"/>
      <c r="C102" s="26"/>
      <c r="D102" s="26"/>
      <c r="E102" s="27"/>
      <c r="F102" s="39">
        <v>3030</v>
      </c>
      <c r="G102" s="38"/>
      <c r="H102" s="6"/>
      <c r="I102" s="58"/>
      <c r="J102" s="38"/>
      <c r="K102" s="38"/>
      <c r="L102" s="38"/>
      <c r="M102" s="39" t="s">
        <v>3</v>
      </c>
    </row>
    <row r="103" spans="1:13" ht="1.5" customHeight="1">
      <c r="A103" s="32"/>
      <c r="B103" s="33"/>
      <c r="C103" s="33"/>
      <c r="D103" s="33"/>
      <c r="E103" s="34"/>
      <c r="F103" s="39"/>
      <c r="G103" s="38"/>
      <c r="H103" s="6"/>
      <c r="I103" s="58"/>
      <c r="J103" s="38"/>
      <c r="K103" s="38"/>
      <c r="L103" s="38"/>
      <c r="M103" s="39"/>
    </row>
    <row r="104" spans="1:13" ht="15" customHeight="1">
      <c r="A104" s="66" t="s">
        <v>37</v>
      </c>
      <c r="B104" s="66"/>
      <c r="C104" s="66"/>
      <c r="D104" s="66"/>
      <c r="E104" s="66"/>
      <c r="F104" s="5">
        <v>4000</v>
      </c>
      <c r="G104" s="5" t="s">
        <v>16</v>
      </c>
      <c r="H104" s="5"/>
      <c r="I104" s="15"/>
      <c r="J104" s="6"/>
      <c r="K104" s="6"/>
      <c r="L104" s="6"/>
      <c r="M104" s="4" t="s">
        <v>3</v>
      </c>
    </row>
    <row r="105" spans="1:13" ht="15.75" customHeight="1">
      <c r="A105" s="20" t="s">
        <v>13</v>
      </c>
      <c r="B105" s="21"/>
      <c r="C105" s="21"/>
      <c r="D105" s="21"/>
      <c r="E105" s="22"/>
      <c r="F105" s="6"/>
      <c r="G105" s="6"/>
      <c r="H105" s="6"/>
      <c r="I105" s="15"/>
      <c r="J105" s="6"/>
      <c r="K105" s="6"/>
      <c r="L105" s="6"/>
      <c r="M105" s="6"/>
    </row>
    <row r="106" spans="1:13" ht="20.25" customHeight="1">
      <c r="A106" s="20" t="s">
        <v>38</v>
      </c>
      <c r="B106" s="21"/>
      <c r="C106" s="21"/>
      <c r="D106" s="21"/>
      <c r="E106" s="22"/>
      <c r="F106" s="4">
        <v>4010</v>
      </c>
      <c r="G106" s="4">
        <v>610</v>
      </c>
      <c r="H106" s="4"/>
      <c r="I106" s="15"/>
      <c r="J106" s="6"/>
      <c r="K106" s="6"/>
      <c r="L106" s="6"/>
      <c r="M106" s="4" t="s">
        <v>3</v>
      </c>
    </row>
    <row r="119" spans="9:12" ht="15">
      <c r="I119" t="s">
        <v>75</v>
      </c>
      <c r="J119" s="16">
        <f>J15-J42</f>
        <v>0</v>
      </c>
      <c r="K119" s="16">
        <f>K15-K42</f>
        <v>0</v>
      </c>
      <c r="L119" s="16">
        <f>L15-L42</f>
        <v>0</v>
      </c>
    </row>
  </sheetData>
  <sheetProtection/>
  <mergeCells count="138">
    <mergeCell ref="K11:K12"/>
    <mergeCell ref="L11:L12"/>
    <mergeCell ref="M11:M12"/>
    <mergeCell ref="H11:H12"/>
    <mergeCell ref="A1:M1"/>
    <mergeCell ref="J3:M3"/>
    <mergeCell ref="A10:E10"/>
    <mergeCell ref="A11:E12"/>
    <mergeCell ref="F11:F12"/>
    <mergeCell ref="G11:G12"/>
    <mergeCell ref="I11:I12"/>
    <mergeCell ref="J11:J12"/>
    <mergeCell ref="G3:G9"/>
    <mergeCell ref="F3:F9"/>
    <mergeCell ref="I3:I9"/>
    <mergeCell ref="J4:J9"/>
    <mergeCell ref="K4:K9"/>
    <mergeCell ref="L4:L9"/>
    <mergeCell ref="M4:M9"/>
    <mergeCell ref="A3:E9"/>
    <mergeCell ref="A13:E14"/>
    <mergeCell ref="F13:F14"/>
    <mergeCell ref="G13:G14"/>
    <mergeCell ref="I13:I14"/>
    <mergeCell ref="J13:J14"/>
    <mergeCell ref="K13:K14"/>
    <mergeCell ref="L13:L14"/>
    <mergeCell ref="H3:H9"/>
    <mergeCell ref="A100:E101"/>
    <mergeCell ref="A102:E103"/>
    <mergeCell ref="A104:E104"/>
    <mergeCell ref="A96:E97"/>
    <mergeCell ref="A99:E99"/>
    <mergeCell ref="F100:F101"/>
    <mergeCell ref="G100:G101"/>
    <mergeCell ref="I100:I101"/>
    <mergeCell ref="J100:J101"/>
    <mergeCell ref="K96:K97"/>
    <mergeCell ref="L96:L97"/>
    <mergeCell ref="A49:E49"/>
    <mergeCell ref="I96:I97"/>
    <mergeCell ref="A66:E67"/>
    <mergeCell ref="F96:F97"/>
    <mergeCell ref="G96:G97"/>
    <mergeCell ref="A93:E93"/>
    <mergeCell ref="A94:E94"/>
    <mergeCell ref="A59:E59"/>
    <mergeCell ref="K102:K103"/>
    <mergeCell ref="L102:L103"/>
    <mergeCell ref="M102:M103"/>
    <mergeCell ref="F102:F103"/>
    <mergeCell ref="G102:G103"/>
    <mergeCell ref="I102:I103"/>
    <mergeCell ref="J102:J103"/>
    <mergeCell ref="A38:E38"/>
    <mergeCell ref="M66:M67"/>
    <mergeCell ref="F66:F67"/>
    <mergeCell ref="G66:G67"/>
    <mergeCell ref="I66:I67"/>
    <mergeCell ref="J66:J67"/>
    <mergeCell ref="K66:K67"/>
    <mergeCell ref="L66:L67"/>
    <mergeCell ref="H66:H67"/>
    <mergeCell ref="A39:E39"/>
    <mergeCell ref="A29:E29"/>
    <mergeCell ref="A30:E30"/>
    <mergeCell ref="A31:E31"/>
    <mergeCell ref="A32:E32"/>
    <mergeCell ref="M13:M14"/>
    <mergeCell ref="A19:E19"/>
    <mergeCell ref="A20:E20"/>
    <mergeCell ref="A28:E28"/>
    <mergeCell ref="A16:E16"/>
    <mergeCell ref="A17:E17"/>
    <mergeCell ref="A18:E18"/>
    <mergeCell ref="A15:E15"/>
    <mergeCell ref="H13:H14"/>
    <mergeCell ref="A21:E27"/>
    <mergeCell ref="A40:E40"/>
    <mergeCell ref="A43:E43"/>
    <mergeCell ref="A44:E44"/>
    <mergeCell ref="M100:M101"/>
    <mergeCell ref="A41:E41"/>
    <mergeCell ref="A42:E42"/>
    <mergeCell ref="A58:E58"/>
    <mergeCell ref="A45:E45"/>
    <mergeCell ref="A73:E73"/>
    <mergeCell ref="M96:M97"/>
    <mergeCell ref="K100:K101"/>
    <mergeCell ref="L100:L101"/>
    <mergeCell ref="J96:J97"/>
    <mergeCell ref="A50:E50"/>
    <mergeCell ref="A51:E51"/>
    <mergeCell ref="A52:E52"/>
    <mergeCell ref="A53:E53"/>
    <mergeCell ref="A57:E57"/>
    <mergeCell ref="A95:E95"/>
    <mergeCell ref="A98:E98"/>
    <mergeCell ref="A60:E60"/>
    <mergeCell ref="A61:E61"/>
    <mergeCell ref="A62:E62"/>
    <mergeCell ref="A105:E105"/>
    <mergeCell ref="A64:E64"/>
    <mergeCell ref="A65:E65"/>
    <mergeCell ref="A84:E84"/>
    <mergeCell ref="A79:E79"/>
    <mergeCell ref="A80:E80"/>
    <mergeCell ref="A74:E74"/>
    <mergeCell ref="A106:E106"/>
    <mergeCell ref="H96:H97"/>
    <mergeCell ref="A33:E37"/>
    <mergeCell ref="A68:E68"/>
    <mergeCell ref="A69:E69"/>
    <mergeCell ref="A70:E70"/>
    <mergeCell ref="A71:E71"/>
    <mergeCell ref="A72:E72"/>
    <mergeCell ref="A92:E92"/>
    <mergeCell ref="A63:E63"/>
    <mergeCell ref="A46:E46"/>
    <mergeCell ref="A48:E48"/>
    <mergeCell ref="A47:E47"/>
    <mergeCell ref="A56:E56"/>
    <mergeCell ref="A54:E54"/>
    <mergeCell ref="A55:E55"/>
    <mergeCell ref="A75:E75"/>
    <mergeCell ref="A76:E76"/>
    <mergeCell ref="A77:E77"/>
    <mergeCell ref="A89:E89"/>
    <mergeCell ref="A90:E90"/>
    <mergeCell ref="A91:E91"/>
    <mergeCell ref="A78:E78"/>
    <mergeCell ref="A85:E85"/>
    <mergeCell ref="A86:E86"/>
    <mergeCell ref="A87:E87"/>
    <mergeCell ref="A88:E88"/>
    <mergeCell ref="A81:E81"/>
    <mergeCell ref="A83:E83"/>
    <mergeCell ref="A82:E82"/>
  </mergeCells>
  <printOptions/>
  <pageMargins left="0.7" right="0.7" top="0.75" bottom="0.75" header="0.3" footer="0.3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I25" sqref="I25:J25"/>
    </sheetView>
  </sheetViews>
  <sheetFormatPr defaultColWidth="9.140625" defaultRowHeight="15"/>
  <cols>
    <col min="1" max="1" width="10.7109375" style="0" customWidth="1"/>
    <col min="2" max="2" width="15.00390625" style="0" customWidth="1"/>
    <col min="3" max="3" width="19.28125" style="0" customWidth="1"/>
    <col min="4" max="4" width="5.57421875" style="0" customWidth="1"/>
    <col min="5" max="5" width="9.8515625" style="0" customWidth="1"/>
    <col min="6" max="6" width="7.00390625" style="0" customWidth="1"/>
    <col min="7" max="7" width="10.7109375" style="0" customWidth="1"/>
    <col min="8" max="8" width="15.140625" style="0" customWidth="1"/>
    <col min="9" max="9" width="14.00390625" style="0" customWidth="1"/>
    <col min="10" max="10" width="41.7109375" style="0" customWidth="1"/>
  </cols>
  <sheetData>
    <row r="1" spans="1:10" ht="15">
      <c r="A1" s="71" t="s">
        <v>77</v>
      </c>
      <c r="B1" s="71"/>
      <c r="C1" s="71"/>
      <c r="D1" s="71"/>
      <c r="E1" s="71"/>
      <c r="F1" s="71"/>
      <c r="G1" s="71"/>
      <c r="H1" s="71"/>
      <c r="I1" s="71"/>
      <c r="J1" s="72"/>
    </row>
    <row r="2" spans="1:10" ht="15">
      <c r="A2" s="73" t="s">
        <v>92</v>
      </c>
      <c r="B2" s="74"/>
      <c r="C2" s="74"/>
      <c r="D2" s="74"/>
      <c r="E2" s="74"/>
      <c r="F2" s="74"/>
      <c r="G2" s="74"/>
      <c r="H2" s="74"/>
      <c r="I2" s="74"/>
      <c r="J2" s="72"/>
    </row>
    <row r="3" spans="1:10" ht="15">
      <c r="A3" s="28" t="s">
        <v>78</v>
      </c>
      <c r="B3" s="75"/>
      <c r="C3" s="75"/>
      <c r="D3" s="75"/>
      <c r="E3" s="75"/>
      <c r="F3" s="75"/>
      <c r="G3" s="75"/>
      <c r="H3" s="75"/>
      <c r="I3" s="75"/>
      <c r="J3" s="72"/>
    </row>
    <row r="4" spans="1:10" ht="15">
      <c r="A4" s="76" t="s">
        <v>93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ht="15">
      <c r="A5" s="78"/>
      <c r="B5" s="78"/>
      <c r="C5" s="78"/>
      <c r="D5" s="78"/>
      <c r="E5" s="78"/>
      <c r="F5" s="78"/>
      <c r="G5" s="79"/>
      <c r="H5" s="78"/>
      <c r="I5" s="78"/>
      <c r="J5" s="78"/>
    </row>
    <row r="6" spans="1:10" ht="45">
      <c r="A6" s="80" t="s">
        <v>79</v>
      </c>
      <c r="B6" s="80"/>
      <c r="C6" s="80"/>
      <c r="D6" s="81"/>
      <c r="E6" s="81" t="s">
        <v>80</v>
      </c>
      <c r="F6" s="82" t="s">
        <v>50</v>
      </c>
      <c r="G6" s="83"/>
      <c r="H6" s="81" t="s">
        <v>81</v>
      </c>
      <c r="I6" s="80" t="s">
        <v>82</v>
      </c>
      <c r="J6" s="80"/>
    </row>
    <row r="7" spans="1:10" ht="15">
      <c r="A7" s="84" t="s">
        <v>83</v>
      </c>
      <c r="B7" s="84"/>
      <c r="C7" s="84"/>
      <c r="D7" s="85"/>
      <c r="E7" s="81" t="s">
        <v>84</v>
      </c>
      <c r="F7" s="82"/>
      <c r="G7" s="83"/>
      <c r="H7" s="86"/>
      <c r="I7" s="80"/>
      <c r="J7" s="80"/>
    </row>
    <row r="8" spans="1:10" ht="15.75">
      <c r="A8" s="87" t="s">
        <v>85</v>
      </c>
      <c r="B8" s="87"/>
      <c r="C8" s="87"/>
      <c r="D8" s="85"/>
      <c r="E8" s="88"/>
      <c r="F8" s="82"/>
      <c r="G8" s="83"/>
      <c r="H8" s="89">
        <v>0</v>
      </c>
      <c r="I8" s="80"/>
      <c r="J8" s="80"/>
    </row>
    <row r="9" spans="1:10" ht="15">
      <c r="A9" s="82" t="s">
        <v>6</v>
      </c>
      <c r="B9" s="90"/>
      <c r="C9" s="83"/>
      <c r="D9" s="85"/>
      <c r="E9" s="88"/>
      <c r="F9" s="91"/>
      <c r="G9" s="92"/>
      <c r="H9" s="93"/>
      <c r="I9" s="91"/>
      <c r="J9" s="92"/>
    </row>
    <row r="10" spans="1:10" ht="15">
      <c r="A10" s="94">
        <v>30000440440</v>
      </c>
      <c r="B10" s="95"/>
      <c r="C10" s="96"/>
      <c r="D10" s="85"/>
      <c r="E10" s="88"/>
      <c r="F10" s="82"/>
      <c r="G10" s="83"/>
      <c r="H10" s="93">
        <v>0</v>
      </c>
      <c r="I10" s="97"/>
      <c r="J10" s="98"/>
    </row>
    <row r="11" spans="1:10" ht="15">
      <c r="A11" s="97"/>
      <c r="B11" s="99"/>
      <c r="C11" s="98"/>
      <c r="D11" s="85"/>
      <c r="E11" s="88"/>
      <c r="F11" s="82"/>
      <c r="G11" s="83"/>
      <c r="H11" s="86"/>
      <c r="I11" s="97"/>
      <c r="J11" s="98"/>
    </row>
    <row r="12" spans="1:10" ht="15">
      <c r="A12" s="94">
        <v>31000440440</v>
      </c>
      <c r="B12" s="95"/>
      <c r="C12" s="96"/>
      <c r="D12" s="85"/>
      <c r="E12" s="88"/>
      <c r="F12" s="91"/>
      <c r="G12" s="92"/>
      <c r="H12" s="93">
        <v>0</v>
      </c>
      <c r="I12" s="91"/>
      <c r="J12" s="92"/>
    </row>
    <row r="13" spans="1:10" ht="15">
      <c r="A13" s="97"/>
      <c r="B13" s="99"/>
      <c r="C13" s="98"/>
      <c r="D13" s="85"/>
      <c r="E13" s="88"/>
      <c r="F13" s="82"/>
      <c r="G13" s="83"/>
      <c r="H13" s="86"/>
      <c r="I13" s="82"/>
      <c r="J13" s="83"/>
    </row>
    <row r="14" spans="1:10" ht="15">
      <c r="A14" s="94">
        <v>32000440440</v>
      </c>
      <c r="B14" s="95"/>
      <c r="C14" s="96"/>
      <c r="D14" s="85"/>
      <c r="E14" s="88"/>
      <c r="F14" s="82"/>
      <c r="G14" s="83"/>
      <c r="H14" s="93">
        <v>0</v>
      </c>
      <c r="I14" s="91"/>
      <c r="J14" s="92"/>
    </row>
    <row r="15" spans="1:10" ht="15">
      <c r="A15" s="94"/>
      <c r="B15" s="95"/>
      <c r="C15" s="96"/>
      <c r="D15" s="85"/>
      <c r="E15" s="88"/>
      <c r="F15" s="82"/>
      <c r="G15" s="83"/>
      <c r="H15" s="86"/>
      <c r="I15" s="82"/>
      <c r="J15" s="83"/>
    </row>
    <row r="16" spans="1:10" ht="15">
      <c r="A16" s="94"/>
      <c r="B16" s="95"/>
      <c r="C16" s="96"/>
      <c r="D16" s="85"/>
      <c r="E16" s="88"/>
      <c r="F16" s="82"/>
      <c r="G16" s="83"/>
      <c r="H16" s="86"/>
      <c r="I16" s="82"/>
      <c r="J16" s="83"/>
    </row>
    <row r="17" spans="1:10" ht="15.75">
      <c r="A17" s="87" t="s">
        <v>86</v>
      </c>
      <c r="B17" s="87"/>
      <c r="C17" s="87"/>
      <c r="D17" s="85"/>
      <c r="E17" s="88"/>
      <c r="F17" s="82"/>
      <c r="G17" s="83"/>
      <c r="H17" s="89">
        <f>H19</f>
        <v>0</v>
      </c>
      <c r="I17" s="80"/>
      <c r="J17" s="80"/>
    </row>
    <row r="18" spans="1:10" ht="15">
      <c r="A18" s="82" t="s">
        <v>6</v>
      </c>
      <c r="B18" s="90"/>
      <c r="C18" s="83"/>
      <c r="D18" s="85"/>
      <c r="E18" s="88"/>
      <c r="F18" s="82"/>
      <c r="G18" s="83"/>
      <c r="H18" s="86"/>
      <c r="I18" s="80"/>
      <c r="J18" s="80"/>
    </row>
    <row r="19" spans="1:10" ht="15">
      <c r="A19" s="94">
        <v>30000440440</v>
      </c>
      <c r="B19" s="95"/>
      <c r="C19" s="96"/>
      <c r="D19" s="85"/>
      <c r="E19" s="88"/>
      <c r="F19" s="82"/>
      <c r="G19" s="83"/>
      <c r="H19" s="93">
        <f>H20+H21</f>
        <v>0</v>
      </c>
      <c r="I19" s="82"/>
      <c r="J19" s="83"/>
    </row>
    <row r="20" spans="1:10" ht="15">
      <c r="A20" s="82"/>
      <c r="B20" s="90"/>
      <c r="C20" s="83"/>
      <c r="D20" s="85">
        <v>852</v>
      </c>
      <c r="E20" s="88">
        <v>290</v>
      </c>
      <c r="F20" s="82">
        <v>20220625000</v>
      </c>
      <c r="G20" s="83"/>
      <c r="H20" s="86">
        <v>750</v>
      </c>
      <c r="I20" s="100" t="s">
        <v>95</v>
      </c>
      <c r="J20" s="101"/>
    </row>
    <row r="21" spans="1:10" ht="15">
      <c r="A21" s="102"/>
      <c r="B21" s="103"/>
      <c r="C21" s="104"/>
      <c r="D21" s="85">
        <v>244</v>
      </c>
      <c r="E21" s="88">
        <v>340</v>
      </c>
      <c r="F21" s="82">
        <v>20220625000</v>
      </c>
      <c r="G21" s="83"/>
      <c r="H21" s="86">
        <v>-750</v>
      </c>
      <c r="I21" s="97" t="s">
        <v>94</v>
      </c>
      <c r="J21" s="98"/>
    </row>
    <row r="22" spans="1:10" ht="15">
      <c r="A22" s="94">
        <v>31000440440</v>
      </c>
      <c r="B22" s="95"/>
      <c r="C22" s="96"/>
      <c r="D22" s="85"/>
      <c r="E22" s="88"/>
      <c r="F22" s="82"/>
      <c r="G22" s="83"/>
      <c r="H22" s="93">
        <v>0</v>
      </c>
      <c r="I22" s="91"/>
      <c r="J22" s="92"/>
    </row>
    <row r="23" spans="1:10" ht="15">
      <c r="A23" s="102"/>
      <c r="B23" s="103"/>
      <c r="C23" s="104"/>
      <c r="D23" s="85"/>
      <c r="E23" s="88"/>
      <c r="F23" s="82"/>
      <c r="G23" s="83"/>
      <c r="H23" s="86"/>
      <c r="I23" s="82"/>
      <c r="J23" s="83"/>
    </row>
    <row r="24" spans="1:10" ht="15">
      <c r="A24" s="94">
        <v>32000440440</v>
      </c>
      <c r="B24" s="95"/>
      <c r="C24" s="96"/>
      <c r="D24" s="85"/>
      <c r="E24" s="88"/>
      <c r="F24" s="91"/>
      <c r="G24" s="92"/>
      <c r="H24" s="93">
        <v>0</v>
      </c>
      <c r="I24" s="82"/>
      <c r="J24" s="83"/>
    </row>
    <row r="25" spans="1:10" ht="15">
      <c r="A25" s="102"/>
      <c r="B25" s="103"/>
      <c r="C25" s="104"/>
      <c r="D25" s="85"/>
      <c r="E25" s="88"/>
      <c r="F25" s="82"/>
      <c r="G25" s="83"/>
      <c r="H25" s="86"/>
      <c r="I25" s="82"/>
      <c r="J25" s="83"/>
    </row>
    <row r="26" spans="1:10" ht="15">
      <c r="A26" s="105"/>
      <c r="B26" s="106"/>
      <c r="C26" s="107"/>
      <c r="D26" s="85"/>
      <c r="E26" s="88"/>
      <c r="F26" s="82"/>
      <c r="G26" s="83"/>
      <c r="H26" s="86"/>
      <c r="I26" s="82"/>
      <c r="J26" s="83"/>
    </row>
    <row r="27" spans="1:10" ht="15">
      <c r="A27" s="105"/>
      <c r="B27" s="106"/>
      <c r="C27" s="107"/>
      <c r="D27" s="85"/>
      <c r="E27" s="88"/>
      <c r="F27" s="82"/>
      <c r="G27" s="83"/>
      <c r="H27" s="86"/>
      <c r="I27" s="82"/>
      <c r="J27" s="83"/>
    </row>
    <row r="28" spans="1:10" ht="15">
      <c r="A28" s="84" t="s">
        <v>87</v>
      </c>
      <c r="B28" s="84"/>
      <c r="C28" s="84"/>
      <c r="D28" s="85"/>
      <c r="E28" s="88"/>
      <c r="F28" s="82"/>
      <c r="G28" s="83"/>
      <c r="H28" s="86"/>
      <c r="I28" s="80"/>
      <c r="J28" s="80"/>
    </row>
    <row r="29" spans="1:10" ht="15">
      <c r="A29" s="28"/>
      <c r="B29" s="28"/>
      <c r="C29" s="28"/>
      <c r="D29" s="3"/>
      <c r="E29" s="2"/>
      <c r="F29" s="2"/>
      <c r="G29" s="3"/>
      <c r="H29" s="2"/>
      <c r="I29" s="28"/>
      <c r="J29" s="28"/>
    </row>
    <row r="30" spans="1:10" ht="15">
      <c r="A30" s="108" t="s">
        <v>88</v>
      </c>
      <c r="B30" s="108"/>
      <c r="C30" s="108"/>
      <c r="D30" s="108"/>
      <c r="E30" s="72"/>
      <c r="F30" s="72"/>
      <c r="G30" s="72"/>
      <c r="H30" s="109" t="s">
        <v>89</v>
      </c>
      <c r="I30" s="108"/>
      <c r="J30" s="2"/>
    </row>
    <row r="31" spans="1:10" ht="15">
      <c r="A31" s="72"/>
      <c r="B31" s="72"/>
      <c r="C31" s="72"/>
      <c r="D31" s="72"/>
      <c r="E31" s="72"/>
      <c r="F31" s="72"/>
      <c r="G31" s="72"/>
      <c r="H31" s="72"/>
      <c r="I31" s="72"/>
      <c r="J31" s="72"/>
    </row>
    <row r="32" spans="1:10" ht="15">
      <c r="A32" s="110" t="s">
        <v>90</v>
      </c>
      <c r="B32" s="110"/>
      <c r="C32" s="110"/>
      <c r="D32" s="108"/>
      <c r="E32" s="72"/>
      <c r="F32" s="72"/>
      <c r="G32" s="72"/>
      <c r="H32" s="110" t="s">
        <v>91</v>
      </c>
      <c r="I32" s="110"/>
      <c r="J32" s="72"/>
    </row>
  </sheetData>
  <mergeCells count="70">
    <mergeCell ref="A32:C32"/>
    <mergeCell ref="H32:I32"/>
    <mergeCell ref="A28:C28"/>
    <mergeCell ref="F28:G28"/>
    <mergeCell ref="I28:J28"/>
    <mergeCell ref="A29:C29"/>
    <mergeCell ref="I29:J29"/>
    <mergeCell ref="A26:C26"/>
    <mergeCell ref="F26:G26"/>
    <mergeCell ref="I26:J26"/>
    <mergeCell ref="A27:C27"/>
    <mergeCell ref="F27:G27"/>
    <mergeCell ref="I27:J27"/>
    <mergeCell ref="I23:J23"/>
    <mergeCell ref="A24:C24"/>
    <mergeCell ref="I24:J24"/>
    <mergeCell ref="A25:C25"/>
    <mergeCell ref="F25:G25"/>
    <mergeCell ref="I25:J25"/>
    <mergeCell ref="A22:C22"/>
    <mergeCell ref="F22:G22"/>
    <mergeCell ref="A23:C23"/>
    <mergeCell ref="F23:G23"/>
    <mergeCell ref="A21:C21"/>
    <mergeCell ref="F21:G21"/>
    <mergeCell ref="I21:J21"/>
    <mergeCell ref="A19:C19"/>
    <mergeCell ref="F19:G19"/>
    <mergeCell ref="I19:J19"/>
    <mergeCell ref="A20:C20"/>
    <mergeCell ref="F20:G20"/>
    <mergeCell ref="I20:J20"/>
    <mergeCell ref="A17:C17"/>
    <mergeCell ref="F17:G17"/>
    <mergeCell ref="I17:J17"/>
    <mergeCell ref="A18:C18"/>
    <mergeCell ref="F18:G18"/>
    <mergeCell ref="I18:J18"/>
    <mergeCell ref="A15:C15"/>
    <mergeCell ref="F15:G15"/>
    <mergeCell ref="I15:J15"/>
    <mergeCell ref="A16:C16"/>
    <mergeCell ref="F16:G16"/>
    <mergeCell ref="I16:J16"/>
    <mergeCell ref="A13:C13"/>
    <mergeCell ref="F13:G13"/>
    <mergeCell ref="I13:J13"/>
    <mergeCell ref="A14:C14"/>
    <mergeCell ref="F14:G14"/>
    <mergeCell ref="A11:C11"/>
    <mergeCell ref="F11:G11"/>
    <mergeCell ref="I11:J11"/>
    <mergeCell ref="A12:C12"/>
    <mergeCell ref="A10:C10"/>
    <mergeCell ref="F10:G10"/>
    <mergeCell ref="I10:J10"/>
    <mergeCell ref="A8:C8"/>
    <mergeCell ref="F8:G8"/>
    <mergeCell ref="I8:J8"/>
    <mergeCell ref="A9:C9"/>
    <mergeCell ref="A6:C6"/>
    <mergeCell ref="F6:G6"/>
    <mergeCell ref="I6:J6"/>
    <mergeCell ref="A7:C7"/>
    <mergeCell ref="F7:G7"/>
    <mergeCell ref="I7:J7"/>
    <mergeCell ref="A1:I1"/>
    <mergeCell ref="A2:I2"/>
    <mergeCell ref="A3:I3"/>
    <mergeCell ref="A4:J4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17.57421875" style="0" customWidth="1"/>
    <col min="2" max="2" width="35.421875" style="0" customWidth="1"/>
  </cols>
  <sheetData>
    <row r="2" spans="1:2" ht="15">
      <c r="A2" s="13" t="s">
        <v>67</v>
      </c>
      <c r="B2" s="7"/>
    </row>
    <row r="3" spans="1:2" ht="15">
      <c r="A3" s="70" t="s">
        <v>55</v>
      </c>
      <c r="B3" s="70"/>
    </row>
    <row r="4" spans="1:2" ht="15">
      <c r="A4" s="11">
        <v>10210325000</v>
      </c>
      <c r="B4" s="7" t="s">
        <v>56</v>
      </c>
    </row>
    <row r="5" spans="1:2" ht="15">
      <c r="A5" s="11">
        <v>10220145310</v>
      </c>
      <c r="B5" s="7" t="s">
        <v>59</v>
      </c>
    </row>
    <row r="6" spans="1:2" ht="15">
      <c r="A6" s="11">
        <v>10220145320</v>
      </c>
      <c r="B6" s="7" t="s">
        <v>60</v>
      </c>
    </row>
    <row r="7" spans="1:2" ht="15">
      <c r="A7" s="11">
        <v>10251525000</v>
      </c>
      <c r="B7" s="7" t="s">
        <v>63</v>
      </c>
    </row>
    <row r="8" spans="1:2" ht="15">
      <c r="A8" s="7"/>
      <c r="B8" s="7"/>
    </row>
    <row r="9" spans="1:2" ht="15">
      <c r="A9" s="70" t="s">
        <v>57</v>
      </c>
      <c r="B9" s="70"/>
    </row>
    <row r="10" spans="1:2" ht="15">
      <c r="A10" s="11">
        <v>20220625000</v>
      </c>
      <c r="B10" s="7" t="s">
        <v>56</v>
      </c>
    </row>
    <row r="11" spans="1:2" ht="15">
      <c r="A11" s="12" t="s">
        <v>58</v>
      </c>
      <c r="B11" s="7" t="s">
        <v>59</v>
      </c>
    </row>
    <row r="12" spans="1:2" ht="15">
      <c r="A12" s="11">
        <v>20220145320</v>
      </c>
      <c r="B12" s="7" t="s">
        <v>60</v>
      </c>
    </row>
    <row r="13" spans="1:2" ht="15">
      <c r="A13" s="12" t="s">
        <v>61</v>
      </c>
      <c r="B13" s="7" t="s">
        <v>62</v>
      </c>
    </row>
    <row r="14" spans="1:2" ht="15">
      <c r="A14" s="11">
        <v>20251525000</v>
      </c>
      <c r="B14" s="7" t="s">
        <v>64</v>
      </c>
    </row>
    <row r="15" spans="1:2" ht="15">
      <c r="A15" s="12">
        <v>70240225000</v>
      </c>
      <c r="B15" s="7" t="s">
        <v>66</v>
      </c>
    </row>
    <row r="16" spans="1:2" ht="15">
      <c r="A16" s="11">
        <v>20220225000</v>
      </c>
      <c r="B16" s="7" t="s">
        <v>65</v>
      </c>
    </row>
  </sheetData>
  <sheetProtection/>
  <mergeCells count="2">
    <mergeCell ref="A3:B3"/>
    <mergeCell ref="A9:B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2020-01-17T07:00:02Z</cp:lastPrinted>
  <dcterms:created xsi:type="dcterms:W3CDTF">2006-09-16T00:00:00Z</dcterms:created>
  <dcterms:modified xsi:type="dcterms:W3CDTF">2020-01-17T07:00:06Z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